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!!Documents\Рабочий стол\Цены для сайта\SYNERGY\Апрель 25\"/>
    </mc:Choice>
  </mc:AlternateContent>
  <bookViews>
    <workbookView xWindow="0" yWindow="0" windowWidth="21180" windowHeight="9765"/>
  </bookViews>
  <sheets>
    <sheet name="менее 670 кВт" sheetId="1" r:id="rId1"/>
    <sheet name="1.3" sheetId="2" state="hidden" r:id="rId2"/>
    <sheet name="1.4" sheetId="3" state="hidden" r:id="rId3"/>
    <sheet name="1цк.потери" sheetId="4" r:id="rId4"/>
  </sheets>
  <externalReferences>
    <externalReference r:id="rId5"/>
    <externalReference r:id="rId6"/>
  </externalReferences>
  <definedNames>
    <definedName name="p_nc_unreg_avg">#REF!</definedName>
    <definedName name="p_sdemnb">'[1]янв ЭТОТ'!#REF!</definedName>
    <definedName name="p_vc_unreg_avg">#REF!</definedName>
    <definedName name="period_start">#REF!</definedName>
    <definedName name="rd_d1">'[1]янв ЭТОТ'!#REF!</definedName>
    <definedName name="rd_d2">'[1]янв ЭТОТ'!#REF!</definedName>
    <definedName name="short_name">#REF!</definedName>
    <definedName name="trader_code">#REF!</definedName>
    <definedName name="vc_reg">'[1]янв ЭТОТ'!#REF!</definedName>
    <definedName name="vc_rsv">'[1]янв ЭТОТ'!#REF!</definedName>
    <definedName name="vc_sdemnb">'[1]янв ЭТОТ'!#REF!</definedName>
    <definedName name="Тип_контрагента">'[2]Структура закупки'!$AA$2:$AA$3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" i="4" l="1"/>
  <c r="C13" i="4"/>
  <c r="B13" i="4" s="1"/>
  <c r="B12" i="4"/>
  <c r="B43" i="3"/>
  <c r="I30" i="3"/>
  <c r="B22" i="3"/>
  <c r="B43" i="2"/>
  <c r="I30" i="2"/>
  <c r="B22" i="2"/>
  <c r="F3" i="2"/>
  <c r="F3" i="3" s="1"/>
  <c r="B43" i="1"/>
  <c r="I30" i="1"/>
  <c r="B22" i="1"/>
  <c r="F3" i="1"/>
  <c r="E3" i="1"/>
  <c r="E3" i="2" s="1"/>
  <c r="E3" i="3" s="1"/>
</calcChain>
</file>

<file path=xl/sharedStrings.xml><?xml version="1.0" encoding="utf-8"?>
<sst xmlns="http://schemas.openxmlformats.org/spreadsheetml/2006/main" count="228" uniqueCount="79">
  <si>
    <t xml:space="preserve">Предельные уровни нерегулируемых цен на электрическую энергию (мощность), поставляемую потребителям (покупателям ) </t>
  </si>
  <si>
    <t xml:space="preserve">                  филиала "АтомЭнергоСбыт" Смоленск</t>
  </si>
  <si>
    <t xml:space="preserve">                             (наименование гарантирующего поставщика)                                                                </t>
  </si>
  <si>
    <t xml:space="preserve">    (месяц)     </t>
  </si>
  <si>
    <t xml:space="preserve">  (год)</t>
  </si>
  <si>
    <t>I. Первая ценовая категория
(для объемов покупки электрической энергии (мощности), учет которых осуществляется в целом за расчетный период)</t>
  </si>
  <si>
    <t>1. Предельный уровень нерегулируемых цен</t>
  </si>
  <si>
    <t xml:space="preserve">По договору энергоснабженния </t>
  </si>
  <si>
    <t>По договору купли-продажи</t>
  </si>
  <si>
    <t>Уровень напряжения</t>
  </si>
  <si>
    <t>ВН</t>
  </si>
  <si>
    <t>СН1</t>
  </si>
  <si>
    <t>СН2</t>
  </si>
  <si>
    <t>НН</t>
  </si>
  <si>
    <t>Предельный уровень нерегулируемых цен,  руб./МВт*ч без НДС</t>
  </si>
  <si>
    <t xml:space="preserve">2. Средневзвешенная нерегулируемая цена на электрическую энергию (мощность), используемая для расчета предельного уровня </t>
  </si>
  <si>
    <t xml:space="preserve">нерегулируемых цен для первой ценовой категории, рублей/МВт∙ч без НДС </t>
  </si>
  <si>
    <t xml:space="preserve">3. Составляющие расчета средневзвешенной нерегулируемой цены на электрическую энергию (мощность), используемой для расчета предельного уровня </t>
  </si>
  <si>
    <t>нерегулируемой цены для первой ценовой категории:</t>
  </si>
  <si>
    <t>а) средневзвешенная нерегулируемая цена на электрическую энергию на оптовом рынке, руб./МВт*ч</t>
  </si>
  <si>
    <t>б) средневзвешенная нерегулируемая цена на мощность на оптовом рынке, руб./МВт</t>
  </si>
  <si>
    <t>в) коэффициент оплаты мощности потребителями (покупателями),  осуществляющими расчеты по первой ценовой категории, 1/час</t>
  </si>
  <si>
    <t>г) объем фактического пикового потребления гарантирующего поставщика на оптовом рынке, МВт</t>
  </si>
  <si>
    <t>д) величина мощности, соответствующей покупке электрической энергии гарантирующим поставщиком у производителей розничного рынка, МВт</t>
  </si>
  <si>
    <t xml:space="preserve">е) сумма величин мощности, оплачиваемой на розничном рынке потребителями (покупателями), осуществляющими расчеты по второй - шестой </t>
  </si>
  <si>
    <t>ценовым категориям, МВт</t>
  </si>
  <si>
    <t>в том числе:</t>
  </si>
  <si>
    <t xml:space="preserve"> - по второй ценовой категории, МВт</t>
  </si>
  <si>
    <t xml:space="preserve"> - по третьей ценовой категории, МВт</t>
  </si>
  <si>
    <t xml:space="preserve"> - по четвертой ценовой категории, МВт</t>
  </si>
  <si>
    <t xml:space="preserve"> - по пятой ценовой категории, МВт</t>
  </si>
  <si>
    <t xml:space="preserve"> - по шестой ценовой категории, МВт</t>
  </si>
  <si>
    <t>ж) объем потребления мощности населением и приравненными к нему категориями потребителей, МВт</t>
  </si>
  <si>
    <t>з)  объем потребления электрической энергии потребителями (покупателями), осуществляющими расчеты по второй ценовой категории, МВт*ч</t>
  </si>
  <si>
    <t>для трех зон суток, МВт*ч</t>
  </si>
  <si>
    <t xml:space="preserve"> - по ночной зоне суток, МВт*ч</t>
  </si>
  <si>
    <t xml:space="preserve"> - по полупиковой зоне суток, МВт*ч</t>
  </si>
  <si>
    <t xml:space="preserve"> - по пиковой зоне суток, МВт*ч</t>
  </si>
  <si>
    <t>для двух зон суток, МВт*ч</t>
  </si>
  <si>
    <t>и) фактический объем потребления электрической энергии гарантирующего поставщика на оптовом рынке, МВт*ч</t>
  </si>
  <si>
    <t>к) совокупный объем покупки электрической энергии гарантирующим поставщиком у производителей э.э. (мощности) на розничных рынках, МВт*ч</t>
  </si>
  <si>
    <t>в т.ч. у собственников и иных законных владельцев объектов микрогенерации, МВтч *</t>
  </si>
  <si>
    <t>л) сумма объемов потребления электрической энергии потребителями (покупателями), осуществляющими расчеты по второй-шестой</t>
  </si>
  <si>
    <t xml:space="preserve"> ценовым категориям, МВт*ч</t>
  </si>
  <si>
    <t xml:space="preserve"> - по второй ценовой категории, МВт*ч</t>
  </si>
  <si>
    <t xml:space="preserve"> - по третьей ценовой категории, МВт*ч</t>
  </si>
  <si>
    <t xml:space="preserve"> - по четвертой ценовой категории, МВт*ч</t>
  </si>
  <si>
    <t xml:space="preserve"> - по пятой ценовой категории, МВт*ч</t>
  </si>
  <si>
    <t xml:space="preserve"> - по шестой ценовой категории, МВт*ч</t>
  </si>
  <si>
    <t>м) объем потребления электрической энергии населением и приравненными к нему категориями потребителей, МВт*ч</t>
  </si>
  <si>
    <t xml:space="preserve">н) величина изменения средневзвешенной нерегулируемой цены на электрическую энергию (мощность), связанная с учетом данных за предыдущие </t>
  </si>
  <si>
    <t>расчетные периоды, руб./МВт*ч</t>
  </si>
  <si>
    <t xml:space="preserve"> -</t>
  </si>
  <si>
    <t xml:space="preserve">4. Плата за услуги по управлению изменением режима потребления электрической энергии для потребителей, осуществляющих расчеты </t>
  </si>
  <si>
    <t>по первой и второй ценовым категориям, рублей/МВт·ч без НДС</t>
  </si>
  <si>
    <t xml:space="preserve">4.1. Сумма объемов потребления электрической энергии за расчетный период m потребителями (покупателями) гарантирующего поставщика, </t>
  </si>
  <si>
    <t xml:space="preserve">осуществляющими расчеты по первой и второй ценовым категориям, применяемая для расчета платы за услуги по управлению изменением </t>
  </si>
  <si>
    <t xml:space="preserve"> режима потребления электроэнергиипервой и второй ценовой категории (Согласно п. 9(5) ПП РФ № 1179 ред. 12.04.24г.), МВт·ч </t>
  </si>
  <si>
    <t>* - В случае покупки на розничном рынке электрической энергии гарантирующим поставщиком у собственников и иных законных владельцев объектов микрогенерации,</t>
  </si>
  <si>
    <t xml:space="preserve"> цена покупки электрической энергии (мощности) определяется в соответствии с п. 65(3) Постановления Правительства РФ от 4 мая 2012 г. N 442 "О функционировании </t>
  </si>
  <si>
    <t>розничных рынков электрической энергии, полном и (или) частичном ограничении режима потребления электрической энергии" (с изменениями и дополнениями).</t>
  </si>
  <si>
    <t xml:space="preserve">** - В случае если величина изменения средневзвешенной нерегулируемой цены на электрическую энергию (мощность) не равна нулю, гарантирующий поставщик публикует также </t>
  </si>
  <si>
    <t>средневзвешенную нерегулируемую цену на электрическую энергию (мощность), используемую для расчета предельного уровня нерегулируемых цен для первой ценовой категории,</t>
  </si>
  <si>
    <t xml:space="preserve"> и составляющие расчета указанной средневзвешенной нерегулируемой цены на электрическую энергию (мощность) за все периоды, предшествующие рассматриваемому, в которых </t>
  </si>
  <si>
    <t xml:space="preserve">изменились данные, необходимые для расчета средневзвешенной нерегулируемой цены на электрическую энергию (мощность), по сравнению с данными, используемыми для расчета </t>
  </si>
  <si>
    <t>в этих периодах.</t>
  </si>
  <si>
    <r>
      <t>Предельные уровни нерегулируемых цен на электрическую энергию (мощность), приобретаемую сетевыми организациями в целях компенсации потерь</t>
    </r>
    <r>
      <rPr>
        <sz val="11"/>
        <color indexed="10"/>
        <rFont val="Arial"/>
        <family val="2"/>
        <charset val="204"/>
      </rPr>
      <t xml:space="preserve"> </t>
    </r>
  </si>
  <si>
    <t>в апреле</t>
  </si>
  <si>
    <t xml:space="preserve">        2025 г.        </t>
  </si>
  <si>
    <t>1. Предельный уровень нерегулируемых цен (по договорам купли - продажи) для сетевых организаций, приобретающих электрическую энергию в целях компенсации потерь.</t>
  </si>
  <si>
    <t>Наименование показателя</t>
  </si>
  <si>
    <t>Предельный уровень нерегулируемых цен на э/э (мощность),
(руб./МВтч без НДС)</t>
  </si>
  <si>
    <t>Средневзвешенная нерегулируемая цена на электрическую энергию (мощность)</t>
  </si>
  <si>
    <t xml:space="preserve">Плата за иные услуги, оказание которых является неотъемлемой частью процесса поставки электрической энергии потребителям </t>
  </si>
  <si>
    <t>Величина сбытовой надбавки, руб./МВтч</t>
  </si>
  <si>
    <t>Плата за услуги по управлению изменением режима потребления электрической энергии, руб./МВтч</t>
  </si>
  <si>
    <t>2=3+4+5+6</t>
  </si>
  <si>
    <t>В отношении величин фактических объемов потерь электрической энергии соответствующих объемам потерь, учтенных в сводном прогнозном балансе на 2025 год за соответствующий расчетный период в отношении сетевой организации</t>
  </si>
  <si>
    <t>В отношении величин превышения фактических объемов потерь электрической энергии над объемами потерь, учтенными в сводном прогнозном балансе на 2025 год за соответствующий расчетный период в отношении сетевой организации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</si>
</sst>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_-* #,##0.00&quot;р.&quot;_-;\-* #,##0.00&quot;р.&quot;_-;_-* &quot;-&quot;??&quot;р.&quot;_-;_-@_-"/>
    <numFmt numFmtId="165" formatCode="0.0"/>
    <numFmt numFmtId="166" formatCode="0.000"/>
    <numFmt numFmtId="167" formatCode="0.000000000"/>
    <numFmt numFmtId="168" formatCode="_-* #,##0.00_р_._-;\-* #,##0.00_р_._-;_-* &quot;-&quot;??_р_._-;_-@_-"/>
    <numFmt numFmtId="169" formatCode="#,##0.000000000_ ;\-#,##0.000000000\ "/>
    <numFmt numFmtId="170" formatCode="0.000000"/>
    <numFmt numFmtId="171" formatCode="_-* #,##0.0_р_._-;\-* #,##0.0_р_._-;_-* &quot;-&quot;??_р_._-;_-@_-"/>
    <numFmt numFmtId="172" formatCode="_-* #,##0.000_р_._-;\-* #,##0.000_р_._-;_-* &quot;-&quot;??_р_._-;_-@_-"/>
    <numFmt numFmtId="173" formatCode="#,##0.000"/>
  </numFmts>
  <fonts count="17" x14ac:knownFonts="1"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theme="1"/>
      <name val="Arial Cyr"/>
      <family val="2"/>
      <charset val="204"/>
    </font>
    <font>
      <u/>
      <sz val="11"/>
      <color theme="1"/>
      <name val="Arial Cyr"/>
      <charset val="204"/>
    </font>
    <font>
      <sz val="10"/>
      <color theme="1"/>
      <name val="Arial Cyr"/>
      <charset val="204"/>
    </font>
    <font>
      <u/>
      <sz val="11"/>
      <color theme="1"/>
      <name val="Arial Cyr"/>
      <family val="2"/>
      <charset val="204"/>
    </font>
    <font>
      <sz val="8"/>
      <color theme="1"/>
      <name val="Arial Cyr"/>
      <family val="2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b/>
      <sz val="10"/>
      <color theme="1"/>
      <name val="Arial Cyr"/>
      <charset val="204"/>
    </font>
    <font>
      <sz val="11"/>
      <name val="Arial"/>
      <family val="2"/>
      <charset val="204"/>
    </font>
    <font>
      <sz val="11"/>
      <color indexed="10"/>
      <name val="Arial"/>
      <family val="2"/>
      <charset val="204"/>
    </font>
    <font>
      <sz val="11"/>
      <name val="Arial Unicode MS"/>
      <family val="2"/>
      <charset val="204"/>
    </font>
    <font>
      <u/>
      <sz val="11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theme="1"/>
      <name val="Arial Unicode MS"/>
      <family val="2"/>
      <charset val="204"/>
    </font>
    <font>
      <sz val="10"/>
      <name val="Helv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8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7" fillId="0" borderId="0"/>
    <xf numFmtId="0" fontId="16" fillId="0" borderId="0"/>
  </cellStyleXfs>
  <cellXfs count="75">
    <xf numFmtId="0" fontId="0" fillId="0" borderId="0" xfId="0"/>
    <xf numFmtId="0" fontId="0" fillId="0" borderId="0" xfId="0" applyFill="1"/>
    <xf numFmtId="0" fontId="4" fillId="0" borderId="1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center" wrapText="1"/>
    </xf>
    <xf numFmtId="0" fontId="6" fillId="0" borderId="0" xfId="0" applyFont="1" applyFill="1" applyAlignment="1">
      <alignment horizontal="center" vertical="center" wrapText="1"/>
    </xf>
    <xf numFmtId="2" fontId="0" fillId="0" borderId="2" xfId="0" applyNumberFormat="1" applyFill="1" applyBorder="1" applyAlignment="1">
      <alignment horizontal="center" vertical="center"/>
    </xf>
    <xf numFmtId="166" fontId="0" fillId="0" borderId="0" xfId="0" applyNumberFormat="1" applyFill="1"/>
    <xf numFmtId="2" fontId="0" fillId="0" borderId="0" xfId="0" applyNumberFormat="1" applyFill="1"/>
    <xf numFmtId="167" fontId="0" fillId="0" borderId="0" xfId="0" applyNumberFormat="1" applyFill="1"/>
    <xf numFmtId="2" fontId="0" fillId="0" borderId="1" xfId="0" applyNumberFormat="1" applyFill="1" applyBorder="1" applyAlignment="1">
      <alignment horizontal="center" vertical="center"/>
    </xf>
    <xf numFmtId="168" fontId="0" fillId="0" borderId="0" xfId="1" applyFont="1" applyFill="1"/>
    <xf numFmtId="0" fontId="0" fillId="0" borderId="0" xfId="0" applyFill="1" applyAlignment="1">
      <alignment horizontal="left" vertical="center" wrapText="1"/>
    </xf>
    <xf numFmtId="2" fontId="0" fillId="0" borderId="0" xfId="0" applyNumberFormat="1" applyFill="1" applyAlignment="1">
      <alignment horizontal="center" vertical="center" wrapText="1"/>
    </xf>
    <xf numFmtId="2" fontId="0" fillId="0" borderId="0" xfId="0" applyNumberFormat="1" applyFill="1" applyAlignment="1">
      <alignment horizontal="left" vertical="center" wrapText="1"/>
    </xf>
    <xf numFmtId="0" fontId="0" fillId="0" borderId="0" xfId="0" applyFill="1" applyBorder="1"/>
    <xf numFmtId="0" fontId="0" fillId="0" borderId="1" xfId="0" applyNumberFormat="1" applyFill="1" applyBorder="1" applyAlignment="1">
      <alignment horizontal="center" vertical="center"/>
    </xf>
    <xf numFmtId="169" fontId="1" fillId="0" borderId="0" xfId="1" applyNumberFormat="1" applyFont="1" applyFill="1"/>
    <xf numFmtId="167" fontId="0" fillId="0" borderId="1" xfId="0" applyNumberFormat="1" applyFill="1" applyBorder="1" applyAlignment="1">
      <alignment horizontal="center" vertical="center"/>
    </xf>
    <xf numFmtId="166" fontId="0" fillId="0" borderId="1" xfId="0" applyNumberFormat="1" applyFill="1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166" fontId="0" fillId="0" borderId="1" xfId="0" applyNumberFormat="1" applyFill="1" applyBorder="1" applyAlignment="1">
      <alignment horizontal="center" vertical="center"/>
    </xf>
    <xf numFmtId="2" fontId="0" fillId="0" borderId="0" xfId="0" applyNumberFormat="1" applyFill="1" applyBorder="1" applyAlignment="1">
      <alignment horizontal="center" vertical="center"/>
    </xf>
    <xf numFmtId="166" fontId="0" fillId="0" borderId="5" xfId="0" applyNumberFormat="1" applyFill="1" applyBorder="1" applyAlignment="1">
      <alignment horizontal="center" vertical="center"/>
    </xf>
    <xf numFmtId="2" fontId="0" fillId="0" borderId="0" xfId="0" applyNumberFormat="1" applyFill="1" applyAlignment="1">
      <alignment horizontal="center"/>
    </xf>
    <xf numFmtId="165" fontId="0" fillId="0" borderId="0" xfId="0" applyNumberFormat="1" applyFill="1"/>
    <xf numFmtId="170" fontId="0" fillId="0" borderId="0" xfId="0" applyNumberFormat="1" applyFill="1"/>
    <xf numFmtId="171" fontId="1" fillId="0" borderId="0" xfId="1" applyNumberFormat="1" applyFont="1" applyFill="1"/>
    <xf numFmtId="172" fontId="9" fillId="0" borderId="0" xfId="1" applyNumberFormat="1" applyFont="1" applyFill="1"/>
    <xf numFmtId="0" fontId="1" fillId="0" borderId="0" xfId="0" applyFont="1" applyFill="1"/>
    <xf numFmtId="0" fontId="0" fillId="0" borderId="0" xfId="0" applyFill="1" applyBorder="1" applyAlignment="1">
      <alignment horizontal="center" vertical="center"/>
    </xf>
    <xf numFmtId="168" fontId="1" fillId="0" borderId="1" xfId="1" applyFont="1" applyFill="1" applyBorder="1"/>
    <xf numFmtId="172" fontId="1" fillId="0" borderId="1" xfId="1" applyNumberFormat="1" applyFont="1" applyFill="1" applyBorder="1"/>
    <xf numFmtId="168" fontId="0" fillId="0" borderId="2" xfId="1" applyFont="1" applyFill="1" applyBorder="1" applyAlignment="1">
      <alignment horizontal="center" vertical="center"/>
    </xf>
    <xf numFmtId="168" fontId="0" fillId="0" borderId="2" xfId="1" applyFont="1" applyFill="1" applyBorder="1"/>
    <xf numFmtId="0" fontId="12" fillId="0" borderId="0" xfId="0" applyFont="1" applyFill="1" applyBorder="1"/>
    <xf numFmtId="0" fontId="14" fillId="0" borderId="1" xfId="0" applyFont="1" applyFill="1" applyBorder="1" applyAlignment="1">
      <alignment horizontal="center" wrapText="1"/>
    </xf>
    <xf numFmtId="0" fontId="13" fillId="0" borderId="0" xfId="0" applyFont="1" applyFill="1" applyBorder="1" applyAlignment="1">
      <alignment horizontal="center" wrapText="1"/>
    </xf>
    <xf numFmtId="0" fontId="10" fillId="0" borderId="0" xfId="0" applyFont="1" applyFill="1" applyAlignment="1">
      <alignment horizontal="left"/>
    </xf>
    <xf numFmtId="0" fontId="14" fillId="0" borderId="0" xfId="0" applyFont="1" applyFill="1" applyAlignment="1">
      <alignment horizontal="center" vertical="center" wrapText="1"/>
    </xf>
    <xf numFmtId="0" fontId="12" fillId="0" borderId="0" xfId="0" applyFont="1"/>
    <xf numFmtId="0" fontId="15" fillId="0" borderId="0" xfId="0" applyFont="1" applyFill="1" applyAlignment="1">
      <alignment wrapText="1"/>
    </xf>
    <xf numFmtId="0" fontId="10" fillId="0" borderId="0" xfId="0" applyFont="1" applyFill="1" applyBorder="1" applyAlignment="1">
      <alignment horizontal="center"/>
    </xf>
    <xf numFmtId="173" fontId="10" fillId="0" borderId="0" xfId="0" applyNumberFormat="1" applyFont="1" applyFill="1" applyBorder="1"/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4" fontId="1" fillId="0" borderId="2" xfId="0" applyNumberFormat="1" applyFont="1" applyFill="1" applyBorder="1" applyAlignment="1">
      <alignment horizontal="center" vertical="center" wrapText="1"/>
    </xf>
    <xf numFmtId="2" fontId="1" fillId="0" borderId="2" xfId="0" applyNumberFormat="1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/>
    </xf>
    <xf numFmtId="0" fontId="1" fillId="0" borderId="3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164" fontId="7" fillId="0" borderId="4" xfId="2" applyFont="1" applyFill="1" applyBorder="1" applyAlignment="1">
      <alignment horizontal="center" vertical="center" wrapText="1"/>
    </xf>
    <xf numFmtId="164" fontId="7" fillId="0" borderId="5" xfId="2" applyFont="1" applyFill="1" applyBorder="1" applyAlignment="1">
      <alignment horizontal="center" vertical="center" wrapText="1"/>
    </xf>
    <xf numFmtId="164" fontId="7" fillId="0" borderId="6" xfId="2" applyFont="1" applyFill="1" applyBorder="1" applyAlignment="1">
      <alignment horizontal="center" vertical="center" wrapText="1"/>
    </xf>
    <xf numFmtId="165" fontId="7" fillId="0" borderId="4" xfId="3" applyNumberFormat="1" applyFont="1" applyFill="1" applyBorder="1" applyAlignment="1">
      <alignment horizontal="center" vertical="center" wrapText="1"/>
    </xf>
    <xf numFmtId="165" fontId="7" fillId="0" borderId="6" xfId="3" applyNumberFormat="1" applyFont="1" applyFill="1" applyBorder="1" applyAlignment="1">
      <alignment horizontal="center" vertical="center" wrapText="1"/>
    </xf>
    <xf numFmtId="0" fontId="0" fillId="0" borderId="6" xfId="0" applyFill="1" applyBorder="1"/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wrapText="1"/>
    </xf>
    <xf numFmtId="0" fontId="6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wrapText="1"/>
    </xf>
    <xf numFmtId="0" fontId="1" fillId="0" borderId="2" xfId="0" applyFont="1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3" xfId="4" applyFont="1" applyFill="1" applyBorder="1" applyAlignment="1">
      <alignment horizontal="center" vertical="center" wrapText="1"/>
    </xf>
    <xf numFmtId="0" fontId="1" fillId="0" borderId="8" xfId="4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 vertical="center" wrapText="1"/>
    </xf>
    <xf numFmtId="0" fontId="14" fillId="0" borderId="0" xfId="0" applyFont="1" applyFill="1" applyAlignment="1">
      <alignment horizont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3" xfId="4" applyFont="1" applyFill="1" applyBorder="1" applyAlignment="1">
      <alignment horizontal="center" vertical="center" wrapText="1"/>
    </xf>
  </cellXfs>
  <cellStyles count="5">
    <cellStyle name="Денежный 2" xfId="2"/>
    <cellStyle name="Обычный" xfId="0" builtinId="0"/>
    <cellStyle name="Обычный 2" xfId="3"/>
    <cellStyle name="Обычный_Форма" xfId="4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2;&#1086;&#1093;&#1085;&#1072;&#1095;&#1077;&#1074;&#1072;/2009/&#1054;&#1087;&#1090;&#1086;&#1074;&#1099;&#1081;%20&#1088;&#1099;&#1085;&#1086;&#1082;/&#1080;&#1102;&#1085;&#1100;/&#1087;&#1088;&#1077;&#1076;&#1077;&#1083;/&#1055;&#1088;&#1086;&#1075;&#1085;&#1086;&#1079;&#1085;&#1072;&#1103;%20&#1094;&#1077;&#1085;&#1072;%20&#1103;&#1085;&#1074;%2009%20&#1087;&#1086;%20&#1063;&#1063;&#1048;%20&#1086;&#1090;%2014%200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4;&#1083;&#1103;%20&#1088;&#1072;&#1073;&#1086;&#1090;&#1099;/&#1056;&#1077;&#1079;&#1091;&#1083;&#1100;&#1090;&#1072;&#1090;&#1099;%20&#1090;&#1086;&#1088;&#1075;&#1086;&#1074;/&#1048;&#1102;&#1085;&#1100;/&#1054;&#1090;&#1095;&#1077;&#1090;&#1099;%20&#1040;&#1058;&#1054;&#1052;/06_2014_&#1057;&#1090;&#1088;&#1091;&#1082;&#1090;&#1091;&#1088;&#1072;%20&#1079;&#1072;&#1082;&#1091;&#1087;&#1082;&#1080;%20&#1085;&#1072;%20&#1054;&#1056;&#106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кт предел"/>
      <sheetName val="ноябрь предел"/>
      <sheetName val="дек прогноз"/>
      <sheetName val="дек предел"/>
      <sheetName val="янв сайт"/>
      <sheetName val="янв ЭТОТ"/>
      <sheetName val="сравнение"/>
      <sheetName val="Цены"/>
      <sheetName val="служ"/>
      <sheetName val="прил 1"/>
      <sheetName val="Прил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труктура закупки"/>
      <sheetName val="Услуги"/>
      <sheetName val="Штрафы"/>
      <sheetName val="Покупка на РРЭ"/>
    </sheetNames>
    <sheetDataSet>
      <sheetData sheetId="0">
        <row r="2">
          <cell r="AA2" t="str">
            <v>ВГО</v>
          </cell>
        </row>
        <row r="3">
          <cell r="AA3" t="str">
            <v>Внешние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69"/>
  <sheetViews>
    <sheetView tabSelected="1" topLeftCell="A6" zoomScale="85" zoomScaleNormal="85" workbookViewId="0">
      <selection activeCell="B28" sqref="B28"/>
    </sheetView>
  </sheetViews>
  <sheetFormatPr defaultRowHeight="12.75" x14ac:dyDescent="0.2"/>
  <cols>
    <col min="1" max="1" width="37.140625" style="1" customWidth="1"/>
    <col min="2" max="2" width="20.5703125" style="1" customWidth="1"/>
    <col min="3" max="3" width="11.5703125" style="1" customWidth="1"/>
    <col min="4" max="4" width="10.85546875" style="1" customWidth="1"/>
    <col min="5" max="5" width="11.140625" style="1" customWidth="1"/>
    <col min="6" max="6" width="12.28515625" style="1" customWidth="1"/>
    <col min="7" max="7" width="12.42578125" style="1" customWidth="1"/>
    <col min="8" max="8" width="14.28515625" style="1" customWidth="1"/>
    <col min="9" max="9" width="10.5703125" style="1" customWidth="1"/>
    <col min="10" max="10" width="15.5703125" style="1" customWidth="1"/>
    <col min="11" max="11" width="15.85546875" style="1" customWidth="1"/>
    <col min="12" max="12" width="15.5703125" style="1" customWidth="1"/>
    <col min="13" max="13" width="11.5703125" style="1" bestFit="1" customWidth="1"/>
    <col min="14" max="16384" width="9.140625" style="1"/>
  </cols>
  <sheetData>
    <row r="2" spans="1:15" ht="35.25" customHeight="1" x14ac:dyDescent="0.2">
      <c r="A2" s="58" t="s">
        <v>0</v>
      </c>
      <c r="B2" s="58"/>
      <c r="C2" s="58"/>
      <c r="D2" s="58"/>
      <c r="E2" s="58"/>
      <c r="F2" s="58"/>
      <c r="G2" s="58"/>
      <c r="H2" s="58"/>
      <c r="I2" s="58"/>
      <c r="J2" s="58"/>
    </row>
    <row r="3" spans="1:15" ht="18" customHeight="1" x14ac:dyDescent="0.2">
      <c r="A3" s="59" t="s">
        <v>1</v>
      </c>
      <c r="B3" s="59"/>
      <c r="C3" s="59"/>
      <c r="D3" s="59"/>
      <c r="E3" s="2" t="str">
        <f>'1цк.потери'!C3</f>
        <v>в апреле</v>
      </c>
      <c r="F3" s="3" t="str">
        <f>'1цк.потери'!D3</f>
        <v xml:space="preserve">        2025 г.        </v>
      </c>
    </row>
    <row r="4" spans="1:15" ht="11.25" customHeight="1" x14ac:dyDescent="0.2">
      <c r="A4" s="60" t="s">
        <v>2</v>
      </c>
      <c r="B4" s="60"/>
      <c r="C4" s="60"/>
      <c r="D4" s="4"/>
      <c r="E4" s="4" t="s">
        <v>3</v>
      </c>
      <c r="F4" s="4" t="s">
        <v>4</v>
      </c>
    </row>
    <row r="5" spans="1:15" ht="43.5" customHeight="1" x14ac:dyDescent="0.2">
      <c r="A5" s="61" t="s">
        <v>5</v>
      </c>
      <c r="B5" s="61"/>
      <c r="C5" s="61"/>
      <c r="D5" s="61"/>
      <c r="E5" s="61"/>
      <c r="F5" s="61"/>
      <c r="G5" s="61"/>
      <c r="H5" s="61"/>
      <c r="I5" s="61"/>
      <c r="J5" s="61"/>
    </row>
    <row r="6" spans="1:15" x14ac:dyDescent="0.2">
      <c r="A6" s="1" t="s">
        <v>6</v>
      </c>
    </row>
    <row r="7" spans="1:15" x14ac:dyDescent="0.2">
      <c r="A7" s="49"/>
      <c r="B7" s="49"/>
      <c r="C7" s="62" t="s">
        <v>7</v>
      </c>
      <c r="D7" s="49"/>
      <c r="E7" s="49"/>
      <c r="F7" s="49"/>
      <c r="G7" s="49"/>
      <c r="H7" s="49"/>
      <c r="I7" s="49"/>
      <c r="J7" s="49"/>
      <c r="K7" s="50" t="s">
        <v>8</v>
      </c>
    </row>
    <row r="8" spans="1:15" ht="12.75" customHeight="1" x14ac:dyDescent="0.2">
      <c r="A8" s="49"/>
      <c r="B8" s="49"/>
      <c r="C8" s="52" t="s">
        <v>9</v>
      </c>
      <c r="D8" s="53"/>
      <c r="E8" s="53"/>
      <c r="F8" s="53"/>
      <c r="G8" s="53"/>
      <c r="H8" s="53"/>
      <c r="I8" s="53"/>
      <c r="J8" s="54"/>
      <c r="K8" s="51"/>
    </row>
    <row r="9" spans="1:15" x14ac:dyDescent="0.2">
      <c r="A9" s="49"/>
      <c r="B9" s="49"/>
      <c r="C9" s="55" t="s">
        <v>10</v>
      </c>
      <c r="D9" s="56"/>
      <c r="E9" s="55" t="s">
        <v>11</v>
      </c>
      <c r="F9" s="56"/>
      <c r="G9" s="55" t="s">
        <v>12</v>
      </c>
      <c r="H9" s="57"/>
      <c r="I9" s="55" t="s">
        <v>13</v>
      </c>
      <c r="J9" s="56"/>
      <c r="K9" s="51"/>
    </row>
    <row r="10" spans="1:15" ht="12.75" customHeight="1" x14ac:dyDescent="0.2">
      <c r="A10" s="47" t="s">
        <v>14</v>
      </c>
      <c r="B10" s="48"/>
      <c r="C10" s="49">
        <v>6444.04</v>
      </c>
      <c r="D10" s="49"/>
      <c r="E10" s="49">
        <v>8149.66</v>
      </c>
      <c r="F10" s="49"/>
      <c r="G10" s="49">
        <v>8655.6200000000008</v>
      </c>
      <c r="H10" s="49"/>
      <c r="I10" s="49">
        <v>9859.19</v>
      </c>
      <c r="J10" s="49"/>
      <c r="K10" s="5">
        <v>4098.78</v>
      </c>
      <c r="L10" s="6"/>
    </row>
    <row r="11" spans="1:15" x14ac:dyDescent="0.2">
      <c r="D11" s="7"/>
      <c r="E11" s="7"/>
      <c r="F11" s="7"/>
      <c r="G11" s="7"/>
      <c r="L11" s="6"/>
    </row>
    <row r="12" spans="1:15" x14ac:dyDescent="0.2">
      <c r="A12" s="1" t="s">
        <v>15</v>
      </c>
      <c r="J12" s="7"/>
      <c r="L12" s="8"/>
    </row>
    <row r="13" spans="1:15" x14ac:dyDescent="0.2">
      <c r="A13" s="1" t="s">
        <v>16</v>
      </c>
      <c r="D13" s="9">
        <v>3222.14</v>
      </c>
      <c r="J13" s="7"/>
      <c r="L13" s="10"/>
    </row>
    <row r="14" spans="1:15" ht="12.75" customHeight="1" x14ac:dyDescent="0.2">
      <c r="A14" s="1" t="s">
        <v>17</v>
      </c>
      <c r="L14" s="10"/>
    </row>
    <row r="15" spans="1:15" ht="12.75" customHeight="1" x14ac:dyDescent="0.2">
      <c r="A15" s="11" t="s">
        <v>18</v>
      </c>
      <c r="B15" s="11"/>
      <c r="C15" s="11"/>
      <c r="D15" s="11"/>
      <c r="E15" s="11"/>
      <c r="F15" s="11"/>
      <c r="G15" s="11"/>
      <c r="H15" s="11"/>
      <c r="I15" s="11"/>
      <c r="J15" s="11"/>
      <c r="K15" s="12"/>
      <c r="L15" s="13"/>
      <c r="M15" s="11"/>
      <c r="N15" s="11"/>
      <c r="O15" s="11"/>
    </row>
    <row r="16" spans="1:15" x14ac:dyDescent="0.2">
      <c r="A16" s="1" t="s">
        <v>19</v>
      </c>
      <c r="B16" s="14"/>
      <c r="F16" s="15">
        <v>1732.9</v>
      </c>
      <c r="K16" s="7"/>
      <c r="L16" s="7"/>
    </row>
    <row r="17" spans="1:17" x14ac:dyDescent="0.2">
      <c r="A17" s="1" t="s">
        <v>20</v>
      </c>
      <c r="B17" s="14"/>
      <c r="E17" s="15">
        <v>936793.59999999998</v>
      </c>
      <c r="H17" s="16"/>
      <c r="K17" s="7"/>
      <c r="L17" s="7"/>
      <c r="M17" s="7"/>
      <c r="Q17" s="7"/>
    </row>
    <row r="18" spans="1:17" x14ac:dyDescent="0.2">
      <c r="A18" s="1" t="s">
        <v>21</v>
      </c>
      <c r="H18" s="17">
        <v>1.5897179999999999E-3</v>
      </c>
      <c r="K18" s="6"/>
      <c r="L18" s="6"/>
      <c r="M18" s="7"/>
      <c r="Q18" s="7"/>
    </row>
    <row r="19" spans="1:17" x14ac:dyDescent="0.2">
      <c r="A19" s="1" t="s">
        <v>22</v>
      </c>
      <c r="F19" s="18">
        <v>416.73399999999998</v>
      </c>
      <c r="K19" s="7"/>
      <c r="Q19" s="7"/>
    </row>
    <row r="20" spans="1:17" x14ac:dyDescent="0.2">
      <c r="A20" s="1" t="s">
        <v>23</v>
      </c>
      <c r="J20" s="19">
        <v>2.56</v>
      </c>
      <c r="K20" s="8"/>
      <c r="M20" s="7"/>
    </row>
    <row r="21" spans="1:17" x14ac:dyDescent="0.2">
      <c r="A21" s="1" t="s">
        <v>24</v>
      </c>
      <c r="K21" s="7"/>
      <c r="L21" s="7"/>
      <c r="M21" s="7"/>
      <c r="O21" s="14"/>
    </row>
    <row r="22" spans="1:17" x14ac:dyDescent="0.2">
      <c r="A22" s="1" t="s">
        <v>25</v>
      </c>
      <c r="B22" s="20">
        <f>SUM(B24:B28)</f>
        <v>107.107</v>
      </c>
      <c r="K22" s="7"/>
      <c r="L22" s="21"/>
      <c r="O22" s="14"/>
    </row>
    <row r="23" spans="1:17" x14ac:dyDescent="0.2">
      <c r="A23" s="1" t="s">
        <v>26</v>
      </c>
      <c r="J23" s="7"/>
      <c r="K23" s="7"/>
      <c r="N23" s="7"/>
    </row>
    <row r="24" spans="1:17" x14ac:dyDescent="0.2">
      <c r="A24" s="1" t="s">
        <v>27</v>
      </c>
      <c r="B24" s="20">
        <v>0.86399999999999999</v>
      </c>
      <c r="J24" s="7"/>
      <c r="K24" s="8"/>
    </row>
    <row r="25" spans="1:17" x14ac:dyDescent="0.2">
      <c r="A25" s="1" t="s">
        <v>28</v>
      </c>
      <c r="B25" s="22">
        <v>74.875999999999991</v>
      </c>
      <c r="K25" s="7"/>
      <c r="O25" s="7"/>
      <c r="P25" s="7"/>
    </row>
    <row r="26" spans="1:17" x14ac:dyDescent="0.2">
      <c r="A26" s="1" t="s">
        <v>29</v>
      </c>
      <c r="B26" s="22">
        <v>27.074999999999999</v>
      </c>
      <c r="N26" s="23"/>
      <c r="O26" s="23"/>
    </row>
    <row r="27" spans="1:17" x14ac:dyDescent="0.2">
      <c r="A27" s="1" t="s">
        <v>30</v>
      </c>
      <c r="B27" s="22">
        <v>0</v>
      </c>
    </row>
    <row r="28" spans="1:17" x14ac:dyDescent="0.2">
      <c r="A28" s="1" t="s">
        <v>31</v>
      </c>
      <c r="B28" s="20">
        <v>4.2919999999999998</v>
      </c>
      <c r="P28" s="24"/>
    </row>
    <row r="29" spans="1:17" x14ac:dyDescent="0.2">
      <c r="A29" s="1" t="s">
        <v>32</v>
      </c>
      <c r="G29" s="20">
        <v>129.74199999999999</v>
      </c>
    </row>
    <row r="30" spans="1:17" x14ac:dyDescent="0.2">
      <c r="A30" s="1" t="s">
        <v>33</v>
      </c>
      <c r="I30" s="20">
        <f>SUM(B33:B38)</f>
        <v>353.61599999999999</v>
      </c>
      <c r="K30" s="7"/>
      <c r="L30" s="14"/>
    </row>
    <row r="31" spans="1:17" x14ac:dyDescent="0.2">
      <c r="A31" s="1" t="s">
        <v>26</v>
      </c>
      <c r="E31" s="6"/>
      <c r="F31" s="6"/>
      <c r="K31" s="7"/>
    </row>
    <row r="32" spans="1:17" x14ac:dyDescent="0.2">
      <c r="A32" s="1" t="s">
        <v>34</v>
      </c>
      <c r="B32" s="20"/>
      <c r="C32" s="6"/>
      <c r="D32" s="6"/>
    </row>
    <row r="33" spans="1:15" x14ac:dyDescent="0.2">
      <c r="A33" s="1" t="s">
        <v>35</v>
      </c>
      <c r="B33" s="22">
        <v>7.73</v>
      </c>
      <c r="C33" s="25"/>
      <c r="D33" s="6"/>
      <c r="E33" s="6"/>
      <c r="F33" s="7"/>
      <c r="H33" s="24"/>
      <c r="J33" s="26"/>
    </row>
    <row r="34" spans="1:15" x14ac:dyDescent="0.2">
      <c r="A34" s="1" t="s">
        <v>36</v>
      </c>
      <c r="B34" s="22">
        <v>15.78</v>
      </c>
      <c r="C34" s="25"/>
      <c r="D34" s="6"/>
      <c r="E34" s="6"/>
      <c r="F34" s="7"/>
      <c r="H34" s="24"/>
      <c r="I34" s="7"/>
      <c r="J34" s="26"/>
      <c r="K34" s="7"/>
    </row>
    <row r="35" spans="1:15" x14ac:dyDescent="0.2">
      <c r="A35" s="1" t="s">
        <v>37</v>
      </c>
      <c r="B35" s="22">
        <v>4.8499999999999996</v>
      </c>
      <c r="C35" s="25"/>
      <c r="D35" s="6"/>
      <c r="E35" s="6"/>
      <c r="F35" s="7"/>
      <c r="H35" s="24"/>
      <c r="I35" s="7"/>
      <c r="J35" s="26"/>
    </row>
    <row r="36" spans="1:15" x14ac:dyDescent="0.2">
      <c r="A36" s="1" t="s">
        <v>38</v>
      </c>
      <c r="D36" s="6"/>
      <c r="E36" s="6"/>
      <c r="F36" s="7"/>
      <c r="G36" s="7"/>
      <c r="H36" s="24"/>
      <c r="J36" s="26"/>
    </row>
    <row r="37" spans="1:15" x14ac:dyDescent="0.2">
      <c r="A37" s="1" t="s">
        <v>35</v>
      </c>
      <c r="B37" s="22">
        <v>127.617</v>
      </c>
      <c r="C37" s="25"/>
      <c r="D37" s="6"/>
      <c r="E37" s="6"/>
      <c r="F37" s="7"/>
      <c r="H37" s="24"/>
      <c r="J37" s="26"/>
    </row>
    <row r="38" spans="1:15" x14ac:dyDescent="0.2">
      <c r="A38" s="1" t="s">
        <v>37</v>
      </c>
      <c r="B38" s="22">
        <v>197.63900000000001</v>
      </c>
      <c r="C38" s="25"/>
      <c r="D38" s="6"/>
      <c r="E38" s="6"/>
      <c r="F38" s="7"/>
      <c r="J38" s="27"/>
    </row>
    <row r="39" spans="1:15" x14ac:dyDescent="0.2">
      <c r="A39" s="1" t="s">
        <v>39</v>
      </c>
      <c r="G39" s="20">
        <v>257998.07500000001</v>
      </c>
      <c r="I39" s="14"/>
    </row>
    <row r="40" spans="1:15" x14ac:dyDescent="0.2">
      <c r="A40" s="28" t="s">
        <v>40</v>
      </c>
      <c r="I40" s="19">
        <v>1067.145</v>
      </c>
    </row>
    <row r="41" spans="1:15" x14ac:dyDescent="0.2">
      <c r="A41" s="28" t="s">
        <v>41</v>
      </c>
      <c r="F41" s="19">
        <v>0.185</v>
      </c>
      <c r="I41" s="29"/>
    </row>
    <row r="42" spans="1:15" x14ac:dyDescent="0.2">
      <c r="A42" s="1" t="s">
        <v>42</v>
      </c>
    </row>
    <row r="43" spans="1:15" x14ac:dyDescent="0.2">
      <c r="A43" s="1" t="s">
        <v>43</v>
      </c>
      <c r="B43" s="20">
        <f>SUM(B45:B49)</f>
        <v>63211.274000000005</v>
      </c>
      <c r="O43" s="21"/>
    </row>
    <row r="44" spans="1:15" x14ac:dyDescent="0.2">
      <c r="A44" s="1" t="s">
        <v>26</v>
      </c>
    </row>
    <row r="45" spans="1:15" x14ac:dyDescent="0.2">
      <c r="A45" s="1" t="s">
        <v>44</v>
      </c>
      <c r="B45" s="20">
        <v>353.61599999999999</v>
      </c>
    </row>
    <row r="46" spans="1:15" x14ac:dyDescent="0.2">
      <c r="A46" s="1" t="s">
        <v>45</v>
      </c>
      <c r="B46" s="22">
        <v>43284.125999999997</v>
      </c>
    </row>
    <row r="47" spans="1:15" x14ac:dyDescent="0.2">
      <c r="A47" s="1" t="s">
        <v>46</v>
      </c>
      <c r="B47" s="22">
        <v>16548.668000000001</v>
      </c>
    </row>
    <row r="48" spans="1:15" x14ac:dyDescent="0.2">
      <c r="A48" s="1" t="s">
        <v>47</v>
      </c>
      <c r="B48" s="22">
        <v>0</v>
      </c>
    </row>
    <row r="49" spans="1:8" x14ac:dyDescent="0.2">
      <c r="A49" s="1" t="s">
        <v>48</v>
      </c>
      <c r="B49" s="22">
        <v>3024.864</v>
      </c>
    </row>
    <row r="50" spans="1:8" x14ac:dyDescent="0.2">
      <c r="A50" s="1" t="s">
        <v>49</v>
      </c>
      <c r="H50" s="20">
        <v>81088.5</v>
      </c>
    </row>
    <row r="51" spans="1:8" x14ac:dyDescent="0.2">
      <c r="A51" s="1" t="s">
        <v>50</v>
      </c>
    </row>
    <row r="52" spans="1:8" x14ac:dyDescent="0.2">
      <c r="A52" s="1" t="s">
        <v>51</v>
      </c>
      <c r="B52" s="19" t="s">
        <v>52</v>
      </c>
    </row>
    <row r="54" spans="1:8" x14ac:dyDescent="0.2">
      <c r="A54" s="28" t="s">
        <v>53</v>
      </c>
    </row>
    <row r="55" spans="1:8" x14ac:dyDescent="0.2">
      <c r="A55" s="1" t="s">
        <v>54</v>
      </c>
      <c r="C55" s="30">
        <v>1.39</v>
      </c>
    </row>
    <row r="57" spans="1:8" x14ac:dyDescent="0.2">
      <c r="A57" s="1" t="s">
        <v>55</v>
      </c>
    </row>
    <row r="58" spans="1:8" x14ac:dyDescent="0.2">
      <c r="A58" s="1" t="s">
        <v>56</v>
      </c>
    </row>
    <row r="59" spans="1:8" x14ac:dyDescent="0.2">
      <c r="A59" s="1" t="s">
        <v>57</v>
      </c>
      <c r="H59" s="31">
        <v>113886.101</v>
      </c>
    </row>
    <row r="61" spans="1:8" x14ac:dyDescent="0.2">
      <c r="A61" s="1" t="s">
        <v>58</v>
      </c>
    </row>
    <row r="62" spans="1:8" x14ac:dyDescent="0.2">
      <c r="A62" s="1" t="s">
        <v>59</v>
      </c>
    </row>
    <row r="63" spans="1:8" x14ac:dyDescent="0.2">
      <c r="A63" s="1" t="s">
        <v>60</v>
      </c>
    </row>
    <row r="65" spans="1:1" x14ac:dyDescent="0.2">
      <c r="A65" s="28" t="s">
        <v>61</v>
      </c>
    </row>
    <row r="66" spans="1:1" x14ac:dyDescent="0.2">
      <c r="A66" s="28" t="s">
        <v>62</v>
      </c>
    </row>
    <row r="67" spans="1:1" x14ac:dyDescent="0.2">
      <c r="A67" s="28" t="s">
        <v>63</v>
      </c>
    </row>
    <row r="68" spans="1:1" x14ac:dyDescent="0.2">
      <c r="A68" s="28" t="s">
        <v>64</v>
      </c>
    </row>
    <row r="69" spans="1:1" x14ac:dyDescent="0.2">
      <c r="A69" s="1" t="s">
        <v>65</v>
      </c>
    </row>
  </sheetData>
  <mergeCells count="17">
    <mergeCell ref="A2:J2"/>
    <mergeCell ref="A3:D3"/>
    <mergeCell ref="A4:C4"/>
    <mergeCell ref="A5:J5"/>
    <mergeCell ref="A7:B9"/>
    <mergeCell ref="C7:J7"/>
    <mergeCell ref="K7:K9"/>
    <mergeCell ref="C8:J8"/>
    <mergeCell ref="C9:D9"/>
    <mergeCell ref="E9:F9"/>
    <mergeCell ref="G9:H9"/>
    <mergeCell ref="I9:J9"/>
    <mergeCell ref="A10:B10"/>
    <mergeCell ref="C10:D10"/>
    <mergeCell ref="E10:F10"/>
    <mergeCell ref="G10:H10"/>
    <mergeCell ref="I10:J1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69"/>
  <sheetViews>
    <sheetView zoomScale="85" zoomScaleNormal="85" workbookViewId="0">
      <selection activeCell="C9" sqref="C9:D10"/>
    </sheetView>
  </sheetViews>
  <sheetFormatPr defaultRowHeight="12.75" x14ac:dyDescent="0.2"/>
  <cols>
    <col min="1" max="1" width="37.140625" style="1" customWidth="1"/>
    <col min="2" max="2" width="20.5703125" style="1" customWidth="1"/>
    <col min="3" max="3" width="11.5703125" style="1" customWidth="1"/>
    <col min="4" max="4" width="10.85546875" style="1" customWidth="1"/>
    <col min="5" max="5" width="11.140625" style="1" customWidth="1"/>
    <col min="6" max="6" width="12.28515625" style="1" customWidth="1"/>
    <col min="7" max="7" width="12.42578125" style="1" customWidth="1"/>
    <col min="8" max="8" width="14.28515625" style="1" customWidth="1"/>
    <col min="9" max="9" width="8.7109375" style="1" customWidth="1"/>
    <col min="10" max="10" width="15.5703125" style="1" customWidth="1"/>
    <col min="11" max="11" width="15.85546875" style="1" customWidth="1"/>
    <col min="12" max="12" width="15.5703125" style="1" customWidth="1"/>
    <col min="13" max="13" width="11.5703125" style="1" bestFit="1" customWidth="1"/>
    <col min="14" max="16384" width="9.140625" style="1"/>
  </cols>
  <sheetData>
    <row r="2" spans="1:15" ht="35.25" customHeight="1" x14ac:dyDescent="0.2">
      <c r="A2" s="58" t="s">
        <v>0</v>
      </c>
      <c r="B2" s="58"/>
      <c r="C2" s="58"/>
      <c r="D2" s="58"/>
      <c r="E2" s="58"/>
      <c r="F2" s="58"/>
      <c r="G2" s="58"/>
      <c r="H2" s="58"/>
      <c r="I2" s="58"/>
      <c r="J2" s="58"/>
    </row>
    <row r="3" spans="1:15" ht="18" customHeight="1" x14ac:dyDescent="0.2">
      <c r="A3" s="59" t="s">
        <v>1</v>
      </c>
      <c r="B3" s="59"/>
      <c r="C3" s="59"/>
      <c r="D3" s="59"/>
      <c r="E3" s="2" t="str">
        <f>'менее 670 кВт'!E3</f>
        <v>в апреле</v>
      </c>
      <c r="F3" s="3" t="str">
        <f>'менее 670 кВт'!F3</f>
        <v xml:space="preserve">        2025 г.        </v>
      </c>
    </row>
    <row r="4" spans="1:15" ht="11.25" customHeight="1" x14ac:dyDescent="0.2">
      <c r="A4" s="60" t="s">
        <v>2</v>
      </c>
      <c r="B4" s="60"/>
      <c r="C4" s="60"/>
      <c r="D4" s="4"/>
      <c r="E4" s="4" t="s">
        <v>3</v>
      </c>
      <c r="F4" s="4" t="s">
        <v>4</v>
      </c>
    </row>
    <row r="5" spans="1:15" ht="43.5" customHeight="1" x14ac:dyDescent="0.2">
      <c r="A5" s="61" t="s">
        <v>5</v>
      </c>
      <c r="B5" s="61"/>
      <c r="C5" s="61"/>
      <c r="D5" s="61"/>
      <c r="E5" s="61"/>
      <c r="F5" s="61"/>
      <c r="G5" s="61"/>
      <c r="H5" s="61"/>
      <c r="I5" s="61"/>
      <c r="J5" s="61"/>
    </row>
    <row r="6" spans="1:15" x14ac:dyDescent="0.2">
      <c r="A6" s="1" t="s">
        <v>6</v>
      </c>
    </row>
    <row r="7" spans="1:15" x14ac:dyDescent="0.2">
      <c r="A7" s="49"/>
      <c r="B7" s="49"/>
      <c r="C7" s="62" t="s">
        <v>7</v>
      </c>
      <c r="D7" s="49"/>
      <c r="E7" s="49"/>
      <c r="F7" s="49"/>
      <c r="G7" s="49"/>
      <c r="H7" s="49"/>
      <c r="I7" s="49"/>
      <c r="J7" s="49"/>
      <c r="K7" s="65" t="s">
        <v>8</v>
      </c>
    </row>
    <row r="8" spans="1:15" ht="12.75" customHeight="1" x14ac:dyDescent="0.2">
      <c r="A8" s="49"/>
      <c r="B8" s="49"/>
      <c r="C8" s="52" t="s">
        <v>9</v>
      </c>
      <c r="D8" s="53"/>
      <c r="E8" s="53"/>
      <c r="F8" s="53"/>
      <c r="G8" s="53"/>
      <c r="H8" s="53"/>
      <c r="I8" s="53"/>
      <c r="J8" s="54"/>
      <c r="K8" s="66"/>
    </row>
    <row r="9" spans="1:15" x14ac:dyDescent="0.2">
      <c r="A9" s="49"/>
      <c r="B9" s="49"/>
      <c r="C9" s="55" t="s">
        <v>10</v>
      </c>
      <c r="D9" s="56"/>
      <c r="E9" s="55" t="s">
        <v>11</v>
      </c>
      <c r="F9" s="56"/>
      <c r="G9" s="55" t="s">
        <v>12</v>
      </c>
      <c r="H9" s="57"/>
      <c r="I9" s="55" t="s">
        <v>13</v>
      </c>
      <c r="J9" s="56"/>
      <c r="K9" s="66"/>
    </row>
    <row r="10" spans="1:15" ht="12.75" customHeight="1" x14ac:dyDescent="0.2">
      <c r="A10" s="47" t="s">
        <v>14</v>
      </c>
      <c r="B10" s="48"/>
      <c r="C10" s="63">
        <v>5876.34</v>
      </c>
      <c r="D10" s="64"/>
      <c r="E10" s="63">
        <v>7581.96</v>
      </c>
      <c r="F10" s="64"/>
      <c r="G10" s="49">
        <v>8087.92</v>
      </c>
      <c r="H10" s="49"/>
      <c r="I10" s="49">
        <v>9291.49</v>
      </c>
      <c r="J10" s="49"/>
      <c r="K10" s="32">
        <v>3531.08</v>
      </c>
      <c r="L10" s="6"/>
    </row>
    <row r="11" spans="1:15" x14ac:dyDescent="0.2">
      <c r="D11" s="7"/>
      <c r="E11" s="7"/>
      <c r="F11" s="7"/>
      <c r="G11" s="7"/>
      <c r="K11" s="7"/>
      <c r="L11" s="6"/>
    </row>
    <row r="12" spans="1:15" x14ac:dyDescent="0.2">
      <c r="A12" s="1" t="s">
        <v>15</v>
      </c>
      <c r="J12" s="7"/>
      <c r="L12" s="8"/>
    </row>
    <row r="13" spans="1:15" x14ac:dyDescent="0.2">
      <c r="A13" s="1" t="s">
        <v>16</v>
      </c>
      <c r="D13" s="9">
        <v>3222.14</v>
      </c>
      <c r="J13" s="7"/>
      <c r="L13" s="10"/>
    </row>
    <row r="14" spans="1:15" ht="12.75" customHeight="1" x14ac:dyDescent="0.2">
      <c r="A14" s="1" t="s">
        <v>17</v>
      </c>
      <c r="L14" s="10"/>
    </row>
    <row r="15" spans="1:15" ht="12.75" customHeight="1" x14ac:dyDescent="0.2">
      <c r="A15" s="11" t="s">
        <v>18</v>
      </c>
      <c r="B15" s="11"/>
      <c r="C15" s="11"/>
      <c r="D15" s="11"/>
      <c r="E15" s="11"/>
      <c r="F15" s="11"/>
      <c r="G15" s="11"/>
      <c r="H15" s="11"/>
      <c r="I15" s="11"/>
      <c r="J15" s="11"/>
      <c r="K15" s="12"/>
      <c r="L15" s="13"/>
      <c r="M15" s="11"/>
      <c r="N15" s="11"/>
      <c r="O15" s="11"/>
    </row>
    <row r="16" spans="1:15" x14ac:dyDescent="0.2">
      <c r="A16" s="1" t="s">
        <v>19</v>
      </c>
      <c r="B16" s="14"/>
      <c r="F16" s="15">
        <v>1732.9</v>
      </c>
      <c r="K16" s="7"/>
      <c r="L16" s="7"/>
    </row>
    <row r="17" spans="1:17" x14ac:dyDescent="0.2">
      <c r="A17" s="1" t="s">
        <v>20</v>
      </c>
      <c r="B17" s="14"/>
      <c r="E17" s="15">
        <v>936793.59999999998</v>
      </c>
      <c r="H17" s="16"/>
      <c r="K17" s="7"/>
      <c r="L17" s="7"/>
      <c r="M17" s="7"/>
      <c r="Q17" s="7"/>
    </row>
    <row r="18" spans="1:17" x14ac:dyDescent="0.2">
      <c r="A18" s="1" t="s">
        <v>21</v>
      </c>
      <c r="H18" s="17">
        <v>1.5897179999999999E-3</v>
      </c>
      <c r="K18" s="6"/>
      <c r="L18" s="6"/>
      <c r="M18" s="7"/>
      <c r="Q18" s="7"/>
    </row>
    <row r="19" spans="1:17" x14ac:dyDescent="0.2">
      <c r="A19" s="1" t="s">
        <v>22</v>
      </c>
      <c r="F19" s="18">
        <v>416.73399999999998</v>
      </c>
      <c r="K19" s="7"/>
      <c r="Q19" s="7"/>
    </row>
    <row r="20" spans="1:17" x14ac:dyDescent="0.2">
      <c r="A20" s="1" t="s">
        <v>23</v>
      </c>
      <c r="J20" s="19">
        <v>3.129</v>
      </c>
      <c r="K20" s="8"/>
      <c r="M20" s="7"/>
    </row>
    <row r="21" spans="1:17" x14ac:dyDescent="0.2">
      <c r="A21" s="1" t="s">
        <v>24</v>
      </c>
      <c r="K21" s="7"/>
      <c r="L21" s="7"/>
      <c r="M21" s="7"/>
      <c r="O21" s="14"/>
    </row>
    <row r="22" spans="1:17" x14ac:dyDescent="0.2">
      <c r="A22" s="1" t="s">
        <v>25</v>
      </c>
      <c r="B22" s="20">
        <f>SUM(B24:B28)</f>
        <v>107.676</v>
      </c>
      <c r="K22" s="7"/>
      <c r="L22" s="21"/>
      <c r="O22" s="14"/>
    </row>
    <row r="23" spans="1:17" x14ac:dyDescent="0.2">
      <c r="A23" s="1" t="s">
        <v>26</v>
      </c>
      <c r="J23" s="7"/>
      <c r="K23" s="7"/>
      <c r="N23" s="7"/>
    </row>
    <row r="24" spans="1:17" x14ac:dyDescent="0.2">
      <c r="A24" s="1" t="s">
        <v>27</v>
      </c>
      <c r="B24" s="20">
        <v>0.86399999999999999</v>
      </c>
      <c r="J24" s="7"/>
      <c r="K24" s="8"/>
    </row>
    <row r="25" spans="1:17" x14ac:dyDescent="0.2">
      <c r="A25" s="1" t="s">
        <v>28</v>
      </c>
      <c r="B25" s="22">
        <v>75.444999999999993</v>
      </c>
      <c r="K25" s="7"/>
      <c r="O25" s="7"/>
      <c r="P25" s="7"/>
    </row>
    <row r="26" spans="1:17" x14ac:dyDescent="0.2">
      <c r="A26" s="1" t="s">
        <v>29</v>
      </c>
      <c r="B26" s="22">
        <v>27.074999999999999</v>
      </c>
      <c r="N26" s="23"/>
      <c r="O26" s="23"/>
    </row>
    <row r="27" spans="1:17" x14ac:dyDescent="0.2">
      <c r="A27" s="1" t="s">
        <v>30</v>
      </c>
      <c r="B27" s="22">
        <v>0</v>
      </c>
    </row>
    <row r="28" spans="1:17" x14ac:dyDescent="0.2">
      <c r="A28" s="1" t="s">
        <v>31</v>
      </c>
      <c r="B28" s="20">
        <v>4.2919999999999998</v>
      </c>
      <c r="P28" s="24"/>
    </row>
    <row r="29" spans="1:17" x14ac:dyDescent="0.2">
      <c r="A29" s="1" t="s">
        <v>32</v>
      </c>
      <c r="G29" s="20">
        <v>129.74199999999999</v>
      </c>
    </row>
    <row r="30" spans="1:17" x14ac:dyDescent="0.2">
      <c r="A30" s="1" t="s">
        <v>33</v>
      </c>
      <c r="I30" s="20">
        <f>SUM(B33:B38)</f>
        <v>353.61599999999999</v>
      </c>
      <c r="K30" s="7"/>
      <c r="L30" s="14"/>
    </row>
    <row r="31" spans="1:17" x14ac:dyDescent="0.2">
      <c r="A31" s="1" t="s">
        <v>26</v>
      </c>
      <c r="E31" s="6"/>
      <c r="F31" s="6"/>
      <c r="K31" s="7"/>
    </row>
    <row r="32" spans="1:17" x14ac:dyDescent="0.2">
      <c r="A32" s="1" t="s">
        <v>34</v>
      </c>
      <c r="B32" s="20"/>
      <c r="C32" s="6"/>
      <c r="D32" s="6"/>
    </row>
    <row r="33" spans="1:15" x14ac:dyDescent="0.2">
      <c r="A33" s="1" t="s">
        <v>35</v>
      </c>
      <c r="B33" s="22">
        <v>7.73</v>
      </c>
      <c r="C33" s="25"/>
      <c r="D33" s="6"/>
      <c r="E33" s="6"/>
      <c r="F33" s="7"/>
      <c r="H33" s="24"/>
      <c r="J33" s="26"/>
    </row>
    <row r="34" spans="1:15" x14ac:dyDescent="0.2">
      <c r="A34" s="1" t="s">
        <v>36</v>
      </c>
      <c r="B34" s="22">
        <v>15.78</v>
      </c>
      <c r="C34" s="25"/>
      <c r="D34" s="6"/>
      <c r="E34" s="6"/>
      <c r="F34" s="7"/>
      <c r="H34" s="24"/>
      <c r="I34" s="7"/>
      <c r="J34" s="26"/>
      <c r="K34" s="7"/>
    </row>
    <row r="35" spans="1:15" x14ac:dyDescent="0.2">
      <c r="A35" s="1" t="s">
        <v>37</v>
      </c>
      <c r="B35" s="22">
        <v>4.8499999999999996</v>
      </c>
      <c r="C35" s="25"/>
      <c r="D35" s="6"/>
      <c r="E35" s="6"/>
      <c r="F35" s="7"/>
      <c r="H35" s="24"/>
      <c r="I35" s="7"/>
      <c r="J35" s="26"/>
    </row>
    <row r="36" spans="1:15" x14ac:dyDescent="0.2">
      <c r="A36" s="1" t="s">
        <v>38</v>
      </c>
      <c r="D36" s="6"/>
      <c r="E36" s="6"/>
      <c r="F36" s="7"/>
      <c r="G36" s="7"/>
      <c r="H36" s="24"/>
      <c r="J36" s="26"/>
    </row>
    <row r="37" spans="1:15" x14ac:dyDescent="0.2">
      <c r="A37" s="1" t="s">
        <v>35</v>
      </c>
      <c r="B37" s="22">
        <v>127.617</v>
      </c>
      <c r="C37" s="25"/>
      <c r="D37" s="6"/>
      <c r="E37" s="6"/>
      <c r="F37" s="7"/>
      <c r="H37" s="24"/>
      <c r="J37" s="26"/>
    </row>
    <row r="38" spans="1:15" x14ac:dyDescent="0.2">
      <c r="A38" s="1" t="s">
        <v>37</v>
      </c>
      <c r="B38" s="22">
        <v>197.63900000000001</v>
      </c>
      <c r="C38" s="25"/>
      <c r="D38" s="6"/>
      <c r="E38" s="6"/>
      <c r="F38" s="7"/>
      <c r="J38" s="27"/>
    </row>
    <row r="39" spans="1:15" x14ac:dyDescent="0.2">
      <c r="A39" s="1" t="s">
        <v>39</v>
      </c>
      <c r="G39" s="20">
        <v>257998.07500000001</v>
      </c>
      <c r="I39" s="14"/>
    </row>
    <row r="40" spans="1:15" x14ac:dyDescent="0.2">
      <c r="A40" s="28" t="s">
        <v>40</v>
      </c>
      <c r="I40" s="19">
        <v>1067.145</v>
      </c>
    </row>
    <row r="41" spans="1:15" x14ac:dyDescent="0.2">
      <c r="A41" s="28" t="s">
        <v>41</v>
      </c>
      <c r="F41" s="19">
        <v>0.185</v>
      </c>
      <c r="I41" s="29"/>
    </row>
    <row r="42" spans="1:15" x14ac:dyDescent="0.2">
      <c r="A42" s="1" t="s">
        <v>42</v>
      </c>
      <c r="O42" s="21"/>
    </row>
    <row r="43" spans="1:15" x14ac:dyDescent="0.2">
      <c r="A43" s="1" t="s">
        <v>43</v>
      </c>
      <c r="B43" s="20">
        <f>SUM(B45:B49)</f>
        <v>63211.274000000005</v>
      </c>
    </row>
    <row r="44" spans="1:15" x14ac:dyDescent="0.2">
      <c r="A44" s="1" t="s">
        <v>26</v>
      </c>
    </row>
    <row r="45" spans="1:15" x14ac:dyDescent="0.2">
      <c r="A45" s="1" t="s">
        <v>44</v>
      </c>
      <c r="B45" s="20">
        <v>353.61599999999999</v>
      </c>
    </row>
    <row r="46" spans="1:15" x14ac:dyDescent="0.2">
      <c r="A46" s="1" t="s">
        <v>45</v>
      </c>
      <c r="B46" s="22">
        <v>43284.125999999997</v>
      </c>
    </row>
    <row r="47" spans="1:15" x14ac:dyDescent="0.2">
      <c r="A47" s="1" t="s">
        <v>46</v>
      </c>
      <c r="B47" s="22">
        <v>16548.668000000001</v>
      </c>
    </row>
    <row r="48" spans="1:15" x14ac:dyDescent="0.2">
      <c r="A48" s="1" t="s">
        <v>47</v>
      </c>
      <c r="B48" s="22">
        <v>0</v>
      </c>
    </row>
    <row r="49" spans="1:8" x14ac:dyDescent="0.2">
      <c r="A49" s="1" t="s">
        <v>48</v>
      </c>
      <c r="B49" s="22">
        <v>3024.864</v>
      </c>
    </row>
    <row r="50" spans="1:8" x14ac:dyDescent="0.2">
      <c r="A50" s="1" t="s">
        <v>49</v>
      </c>
      <c r="H50" s="20">
        <v>81088.5</v>
      </c>
    </row>
    <row r="51" spans="1:8" x14ac:dyDescent="0.2">
      <c r="A51" s="1" t="s">
        <v>50</v>
      </c>
    </row>
    <row r="52" spans="1:8" x14ac:dyDescent="0.2">
      <c r="A52" s="1" t="s">
        <v>51</v>
      </c>
      <c r="B52" s="19" t="s">
        <v>52</v>
      </c>
    </row>
    <row r="54" spans="1:8" x14ac:dyDescent="0.2">
      <c r="A54" s="28" t="s">
        <v>53</v>
      </c>
    </row>
    <row r="55" spans="1:8" x14ac:dyDescent="0.2">
      <c r="A55" s="1" t="s">
        <v>54</v>
      </c>
      <c r="C55" s="30">
        <v>1.39</v>
      </c>
    </row>
    <row r="57" spans="1:8" x14ac:dyDescent="0.2">
      <c r="A57" s="1" t="s">
        <v>55</v>
      </c>
    </row>
    <row r="58" spans="1:8" x14ac:dyDescent="0.2">
      <c r="A58" s="1" t="s">
        <v>56</v>
      </c>
    </row>
    <row r="59" spans="1:8" x14ac:dyDescent="0.2">
      <c r="A59" s="1" t="s">
        <v>57</v>
      </c>
      <c r="H59" s="31">
        <v>113886.101</v>
      </c>
    </row>
    <row r="61" spans="1:8" x14ac:dyDescent="0.2">
      <c r="A61" s="1" t="s">
        <v>58</v>
      </c>
    </row>
    <row r="62" spans="1:8" x14ac:dyDescent="0.2">
      <c r="A62" s="1" t="s">
        <v>59</v>
      </c>
    </row>
    <row r="63" spans="1:8" x14ac:dyDescent="0.2">
      <c r="A63" s="1" t="s">
        <v>60</v>
      </c>
    </row>
    <row r="65" spans="1:1" x14ac:dyDescent="0.2">
      <c r="A65" s="28" t="s">
        <v>61</v>
      </c>
    </row>
    <row r="66" spans="1:1" x14ac:dyDescent="0.2">
      <c r="A66" s="28" t="s">
        <v>62</v>
      </c>
    </row>
    <row r="67" spans="1:1" x14ac:dyDescent="0.2">
      <c r="A67" s="28" t="s">
        <v>63</v>
      </c>
    </row>
    <row r="68" spans="1:1" x14ac:dyDescent="0.2">
      <c r="A68" s="28" t="s">
        <v>64</v>
      </c>
    </row>
    <row r="69" spans="1:1" x14ac:dyDescent="0.2">
      <c r="A69" s="1" t="s">
        <v>65</v>
      </c>
    </row>
  </sheetData>
  <mergeCells count="17">
    <mergeCell ref="A2:J2"/>
    <mergeCell ref="A3:D3"/>
    <mergeCell ref="A4:C4"/>
    <mergeCell ref="A5:J5"/>
    <mergeCell ref="A7:B9"/>
    <mergeCell ref="C7:J7"/>
    <mergeCell ref="K7:K9"/>
    <mergeCell ref="C8:J8"/>
    <mergeCell ref="C9:D9"/>
    <mergeCell ref="E9:F9"/>
    <mergeCell ref="G9:H9"/>
    <mergeCell ref="I9:J9"/>
    <mergeCell ref="A10:B10"/>
    <mergeCell ref="C10:D10"/>
    <mergeCell ref="E10:F10"/>
    <mergeCell ref="G10:H10"/>
    <mergeCell ref="I10:J1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69"/>
  <sheetViews>
    <sheetView zoomScale="85" zoomScaleNormal="85" workbookViewId="0">
      <selection activeCell="C9" sqref="C9:D10"/>
    </sheetView>
  </sheetViews>
  <sheetFormatPr defaultRowHeight="12.75" x14ac:dyDescent="0.2"/>
  <cols>
    <col min="1" max="1" width="37.140625" style="1" customWidth="1"/>
    <col min="2" max="2" width="20.5703125" style="1" customWidth="1"/>
    <col min="3" max="3" width="11.5703125" style="1" customWidth="1"/>
    <col min="4" max="4" width="10.85546875" style="1" customWidth="1"/>
    <col min="5" max="5" width="11.140625" style="1" customWidth="1"/>
    <col min="6" max="6" width="11.7109375" style="1" customWidth="1"/>
    <col min="7" max="7" width="12.42578125" style="1" customWidth="1"/>
    <col min="8" max="8" width="14.28515625" style="1" customWidth="1"/>
    <col min="9" max="9" width="8.7109375" style="1" customWidth="1"/>
    <col min="10" max="10" width="15.5703125" style="1" customWidth="1"/>
    <col min="11" max="11" width="15.85546875" style="1" customWidth="1"/>
    <col min="12" max="12" width="15.5703125" style="1" customWidth="1"/>
    <col min="13" max="13" width="11.5703125" style="1" bestFit="1" customWidth="1"/>
    <col min="14" max="16384" width="9.140625" style="1"/>
  </cols>
  <sheetData>
    <row r="2" spans="1:15" ht="35.25" customHeight="1" x14ac:dyDescent="0.2">
      <c r="A2" s="58" t="s">
        <v>0</v>
      </c>
      <c r="B2" s="58"/>
      <c r="C2" s="58"/>
      <c r="D2" s="58"/>
      <c r="E2" s="58"/>
      <c r="F2" s="58"/>
      <c r="G2" s="58"/>
      <c r="H2" s="58"/>
      <c r="I2" s="58"/>
      <c r="J2" s="58"/>
    </row>
    <row r="3" spans="1:15" ht="18" customHeight="1" x14ac:dyDescent="0.2">
      <c r="A3" s="59" t="s">
        <v>1</v>
      </c>
      <c r="B3" s="59"/>
      <c r="C3" s="59"/>
      <c r="D3" s="59"/>
      <c r="E3" s="2" t="str">
        <f>'1.3'!E3</f>
        <v>в апреле</v>
      </c>
      <c r="F3" s="3" t="str">
        <f>'1.3'!F3</f>
        <v xml:space="preserve">        2025 г.        </v>
      </c>
    </row>
    <row r="4" spans="1:15" ht="11.25" customHeight="1" x14ac:dyDescent="0.2">
      <c r="A4" s="60" t="s">
        <v>2</v>
      </c>
      <c r="B4" s="60"/>
      <c r="C4" s="60"/>
      <c r="D4" s="4"/>
      <c r="E4" s="4" t="s">
        <v>3</v>
      </c>
      <c r="F4" s="4" t="s">
        <v>4</v>
      </c>
    </row>
    <row r="5" spans="1:15" ht="43.5" customHeight="1" x14ac:dyDescent="0.2">
      <c r="A5" s="61" t="s">
        <v>5</v>
      </c>
      <c r="B5" s="61"/>
      <c r="C5" s="61"/>
      <c r="D5" s="61"/>
      <c r="E5" s="61"/>
      <c r="F5" s="61"/>
      <c r="G5" s="61"/>
      <c r="H5" s="61"/>
      <c r="I5" s="61"/>
      <c r="J5" s="61"/>
    </row>
    <row r="6" spans="1:15" x14ac:dyDescent="0.2">
      <c r="A6" s="1" t="s">
        <v>6</v>
      </c>
    </row>
    <row r="7" spans="1:15" x14ac:dyDescent="0.2">
      <c r="A7" s="49"/>
      <c r="B7" s="49"/>
      <c r="C7" s="62" t="s">
        <v>7</v>
      </c>
      <c r="D7" s="49"/>
      <c r="E7" s="49"/>
      <c r="F7" s="49"/>
      <c r="G7" s="49"/>
      <c r="H7" s="49"/>
      <c r="I7" s="49"/>
      <c r="J7" s="49"/>
      <c r="K7" s="65" t="s">
        <v>8</v>
      </c>
    </row>
    <row r="8" spans="1:15" ht="12.75" customHeight="1" x14ac:dyDescent="0.2">
      <c r="A8" s="49"/>
      <c r="B8" s="49"/>
      <c r="C8" s="52" t="s">
        <v>9</v>
      </c>
      <c r="D8" s="53"/>
      <c r="E8" s="53"/>
      <c r="F8" s="53"/>
      <c r="G8" s="53"/>
      <c r="H8" s="53"/>
      <c r="I8" s="53"/>
      <c r="J8" s="54"/>
      <c r="K8" s="66"/>
    </row>
    <row r="9" spans="1:15" x14ac:dyDescent="0.2">
      <c r="A9" s="49"/>
      <c r="B9" s="49"/>
      <c r="C9" s="55" t="s">
        <v>10</v>
      </c>
      <c r="D9" s="56"/>
      <c r="E9" s="55" t="s">
        <v>11</v>
      </c>
      <c r="F9" s="56"/>
      <c r="G9" s="55" t="s">
        <v>12</v>
      </c>
      <c r="H9" s="57"/>
      <c r="I9" s="55" t="s">
        <v>13</v>
      </c>
      <c r="J9" s="56"/>
      <c r="K9" s="66"/>
    </row>
    <row r="10" spans="1:15" ht="12.75" customHeight="1" x14ac:dyDescent="0.2">
      <c r="A10" s="47" t="s">
        <v>14</v>
      </c>
      <c r="B10" s="48"/>
      <c r="C10" s="63">
        <v>5863.73</v>
      </c>
      <c r="D10" s="64"/>
      <c r="E10" s="63">
        <v>7569.35</v>
      </c>
      <c r="F10" s="64"/>
      <c r="G10" s="63">
        <v>8075.31</v>
      </c>
      <c r="H10" s="64"/>
      <c r="I10" s="49">
        <v>9278.8799999999992</v>
      </c>
      <c r="J10" s="49"/>
      <c r="K10" s="33">
        <v>3518.47</v>
      </c>
      <c r="L10" s="6"/>
    </row>
    <row r="11" spans="1:15" x14ac:dyDescent="0.2">
      <c r="D11" s="7"/>
      <c r="E11" s="7"/>
      <c r="F11" s="7"/>
      <c r="G11" s="7"/>
      <c r="K11" s="7"/>
      <c r="L11" s="6"/>
    </row>
    <row r="12" spans="1:15" x14ac:dyDescent="0.2">
      <c r="A12" s="1" t="s">
        <v>15</v>
      </c>
      <c r="J12" s="7"/>
      <c r="L12" s="8"/>
    </row>
    <row r="13" spans="1:15" x14ac:dyDescent="0.2">
      <c r="A13" s="1" t="s">
        <v>16</v>
      </c>
      <c r="D13" s="9">
        <v>3222.14</v>
      </c>
      <c r="J13" s="7"/>
      <c r="L13" s="10"/>
    </row>
    <row r="14" spans="1:15" ht="12.75" customHeight="1" x14ac:dyDescent="0.2">
      <c r="A14" s="1" t="s">
        <v>17</v>
      </c>
      <c r="L14" s="10"/>
    </row>
    <row r="15" spans="1:15" ht="12.75" customHeight="1" x14ac:dyDescent="0.2">
      <c r="A15" s="11" t="s">
        <v>18</v>
      </c>
      <c r="B15" s="11"/>
      <c r="C15" s="11"/>
      <c r="D15" s="11"/>
      <c r="E15" s="11"/>
      <c r="F15" s="11"/>
      <c r="G15" s="11"/>
      <c r="H15" s="11"/>
      <c r="I15" s="11"/>
      <c r="J15" s="11"/>
      <c r="K15" s="12"/>
      <c r="L15" s="13"/>
      <c r="M15" s="11"/>
      <c r="N15" s="11"/>
      <c r="O15" s="11"/>
    </row>
    <row r="16" spans="1:15" x14ac:dyDescent="0.2">
      <c r="A16" s="1" t="s">
        <v>19</v>
      </c>
      <c r="B16" s="14"/>
      <c r="F16" s="15">
        <v>1732.9</v>
      </c>
      <c r="K16" s="7"/>
      <c r="L16" s="7"/>
    </row>
    <row r="17" spans="1:17" x14ac:dyDescent="0.2">
      <c r="A17" s="1" t="s">
        <v>20</v>
      </c>
      <c r="B17" s="14"/>
      <c r="E17" s="15">
        <v>936793.59999999998</v>
      </c>
      <c r="H17" s="16"/>
      <c r="K17" s="7"/>
      <c r="L17" s="7"/>
      <c r="M17" s="7"/>
      <c r="Q17" s="7"/>
    </row>
    <row r="18" spans="1:17" x14ac:dyDescent="0.2">
      <c r="A18" s="1" t="s">
        <v>21</v>
      </c>
      <c r="H18" s="17">
        <v>1.5897179999999999E-3</v>
      </c>
      <c r="K18" s="6"/>
      <c r="L18" s="6"/>
      <c r="M18" s="7"/>
      <c r="Q18" s="7"/>
    </row>
    <row r="19" spans="1:17" x14ac:dyDescent="0.2">
      <c r="A19" s="1" t="s">
        <v>22</v>
      </c>
      <c r="F19" s="18">
        <v>416.73399999999998</v>
      </c>
      <c r="K19" s="7"/>
      <c r="Q19" s="7"/>
    </row>
    <row r="20" spans="1:17" x14ac:dyDescent="0.2">
      <c r="A20" s="1" t="s">
        <v>23</v>
      </c>
      <c r="J20" s="19">
        <v>3.129</v>
      </c>
      <c r="K20" s="8"/>
      <c r="M20" s="7"/>
    </row>
    <row r="21" spans="1:17" x14ac:dyDescent="0.2">
      <c r="A21" s="1" t="s">
        <v>24</v>
      </c>
      <c r="K21" s="7"/>
      <c r="L21" s="7"/>
      <c r="M21" s="7"/>
      <c r="O21" s="14"/>
    </row>
    <row r="22" spans="1:17" x14ac:dyDescent="0.2">
      <c r="A22" s="1" t="s">
        <v>25</v>
      </c>
      <c r="B22" s="20">
        <f>SUM(B24:B28)</f>
        <v>107.676</v>
      </c>
      <c r="K22" s="7"/>
      <c r="L22" s="21"/>
      <c r="O22" s="14"/>
    </row>
    <row r="23" spans="1:17" x14ac:dyDescent="0.2">
      <c r="A23" s="1" t="s">
        <v>26</v>
      </c>
      <c r="J23" s="7"/>
      <c r="K23" s="7"/>
      <c r="N23" s="7"/>
    </row>
    <row r="24" spans="1:17" x14ac:dyDescent="0.2">
      <c r="A24" s="1" t="s">
        <v>27</v>
      </c>
      <c r="B24" s="20">
        <v>0.86399999999999999</v>
      </c>
      <c r="J24" s="7"/>
      <c r="K24" s="8"/>
    </row>
    <row r="25" spans="1:17" x14ac:dyDescent="0.2">
      <c r="A25" s="1" t="s">
        <v>28</v>
      </c>
      <c r="B25" s="22">
        <v>75.444999999999993</v>
      </c>
      <c r="K25" s="7"/>
      <c r="O25" s="7"/>
      <c r="P25" s="7"/>
    </row>
    <row r="26" spans="1:17" x14ac:dyDescent="0.2">
      <c r="A26" s="1" t="s">
        <v>29</v>
      </c>
      <c r="B26" s="22">
        <v>27.074999999999999</v>
      </c>
      <c r="N26" s="23"/>
      <c r="O26" s="23"/>
    </row>
    <row r="27" spans="1:17" x14ac:dyDescent="0.2">
      <c r="A27" s="1" t="s">
        <v>30</v>
      </c>
      <c r="B27" s="22">
        <v>0</v>
      </c>
    </row>
    <row r="28" spans="1:17" x14ac:dyDescent="0.2">
      <c r="A28" s="1" t="s">
        <v>31</v>
      </c>
      <c r="B28" s="20">
        <v>4.2919999999999998</v>
      </c>
      <c r="P28" s="24"/>
    </row>
    <row r="29" spans="1:17" x14ac:dyDescent="0.2">
      <c r="A29" s="1" t="s">
        <v>32</v>
      </c>
      <c r="G29" s="20">
        <v>129.74199999999999</v>
      </c>
    </row>
    <row r="30" spans="1:17" x14ac:dyDescent="0.2">
      <c r="A30" s="1" t="s">
        <v>33</v>
      </c>
      <c r="I30" s="20">
        <f>SUM(B33:B38)</f>
        <v>353.61599999999999</v>
      </c>
      <c r="K30" s="7"/>
      <c r="L30" s="14"/>
    </row>
    <row r="31" spans="1:17" x14ac:dyDescent="0.2">
      <c r="A31" s="1" t="s">
        <v>26</v>
      </c>
      <c r="E31" s="6"/>
      <c r="F31" s="6"/>
      <c r="K31" s="7"/>
    </row>
    <row r="32" spans="1:17" x14ac:dyDescent="0.2">
      <c r="A32" s="1" t="s">
        <v>34</v>
      </c>
      <c r="B32" s="20"/>
      <c r="C32" s="6"/>
      <c r="D32" s="6"/>
    </row>
    <row r="33" spans="1:15" x14ac:dyDescent="0.2">
      <c r="A33" s="1" t="s">
        <v>35</v>
      </c>
      <c r="B33" s="22">
        <v>7.73</v>
      </c>
      <c r="C33" s="25"/>
      <c r="D33" s="6"/>
      <c r="E33" s="6"/>
      <c r="F33" s="7"/>
      <c r="H33" s="24"/>
      <c r="J33" s="26"/>
    </row>
    <row r="34" spans="1:15" x14ac:dyDescent="0.2">
      <c r="A34" s="1" t="s">
        <v>36</v>
      </c>
      <c r="B34" s="22">
        <v>15.78</v>
      </c>
      <c r="C34" s="25"/>
      <c r="D34" s="6"/>
      <c r="E34" s="6"/>
      <c r="F34" s="7"/>
      <c r="H34" s="24"/>
      <c r="I34" s="7"/>
      <c r="J34" s="26"/>
      <c r="K34" s="7"/>
    </row>
    <row r="35" spans="1:15" x14ac:dyDescent="0.2">
      <c r="A35" s="1" t="s">
        <v>37</v>
      </c>
      <c r="B35" s="22">
        <v>4.8499999999999996</v>
      </c>
      <c r="C35" s="25"/>
      <c r="D35" s="6"/>
      <c r="E35" s="6"/>
      <c r="F35" s="7"/>
      <c r="H35" s="24"/>
      <c r="I35" s="7"/>
      <c r="J35" s="26"/>
    </row>
    <row r="36" spans="1:15" x14ac:dyDescent="0.2">
      <c r="A36" s="1" t="s">
        <v>38</v>
      </c>
      <c r="D36" s="6"/>
      <c r="E36" s="6"/>
      <c r="F36" s="7"/>
      <c r="G36" s="7"/>
      <c r="H36" s="24"/>
      <c r="J36" s="26"/>
    </row>
    <row r="37" spans="1:15" x14ac:dyDescent="0.2">
      <c r="A37" s="1" t="s">
        <v>35</v>
      </c>
      <c r="B37" s="22">
        <v>127.617</v>
      </c>
      <c r="C37" s="25"/>
      <c r="D37" s="6"/>
      <c r="E37" s="6"/>
      <c r="F37" s="7"/>
      <c r="H37" s="24"/>
      <c r="J37" s="26"/>
    </row>
    <row r="38" spans="1:15" x14ac:dyDescent="0.2">
      <c r="A38" s="1" t="s">
        <v>37</v>
      </c>
      <c r="B38" s="22">
        <v>197.63900000000001</v>
      </c>
      <c r="C38" s="25"/>
      <c r="D38" s="6"/>
      <c r="E38" s="6"/>
      <c r="F38" s="7"/>
      <c r="J38" s="27"/>
    </row>
    <row r="39" spans="1:15" x14ac:dyDescent="0.2">
      <c r="A39" s="1" t="s">
        <v>39</v>
      </c>
      <c r="G39" s="20">
        <v>257998.07500000001</v>
      </c>
      <c r="I39" s="14"/>
    </row>
    <row r="40" spans="1:15" x14ac:dyDescent="0.2">
      <c r="A40" s="28" t="s">
        <v>40</v>
      </c>
      <c r="I40" s="19">
        <v>1067.145</v>
      </c>
    </row>
    <row r="41" spans="1:15" x14ac:dyDescent="0.2">
      <c r="A41" s="28" t="s">
        <v>41</v>
      </c>
      <c r="F41" s="19">
        <v>0.185</v>
      </c>
      <c r="I41" s="29"/>
    </row>
    <row r="42" spans="1:15" x14ac:dyDescent="0.2">
      <c r="A42" s="1" t="s">
        <v>42</v>
      </c>
      <c r="O42" s="21"/>
    </row>
    <row r="43" spans="1:15" x14ac:dyDescent="0.2">
      <c r="A43" s="1" t="s">
        <v>43</v>
      </c>
      <c r="B43" s="20">
        <f>SUM(B45:B49)</f>
        <v>63211.274000000005</v>
      </c>
    </row>
    <row r="44" spans="1:15" x14ac:dyDescent="0.2">
      <c r="A44" s="1" t="s">
        <v>26</v>
      </c>
    </row>
    <row r="45" spans="1:15" x14ac:dyDescent="0.2">
      <c r="A45" s="1" t="s">
        <v>44</v>
      </c>
      <c r="B45" s="20">
        <v>353.61599999999999</v>
      </c>
    </row>
    <row r="46" spans="1:15" x14ac:dyDescent="0.2">
      <c r="A46" s="1" t="s">
        <v>45</v>
      </c>
      <c r="B46" s="22">
        <v>43284.125999999997</v>
      </c>
    </row>
    <row r="47" spans="1:15" x14ac:dyDescent="0.2">
      <c r="A47" s="1" t="s">
        <v>46</v>
      </c>
      <c r="B47" s="22">
        <v>16548.668000000001</v>
      </c>
    </row>
    <row r="48" spans="1:15" x14ac:dyDescent="0.2">
      <c r="A48" s="1" t="s">
        <v>47</v>
      </c>
      <c r="B48" s="22">
        <v>0</v>
      </c>
    </row>
    <row r="49" spans="1:8" x14ac:dyDescent="0.2">
      <c r="A49" s="1" t="s">
        <v>48</v>
      </c>
      <c r="B49" s="22">
        <v>3024.864</v>
      </c>
    </row>
    <row r="50" spans="1:8" x14ac:dyDescent="0.2">
      <c r="A50" s="1" t="s">
        <v>49</v>
      </c>
      <c r="H50" s="20">
        <v>81088.5</v>
      </c>
    </row>
    <row r="51" spans="1:8" x14ac:dyDescent="0.2">
      <c r="A51" s="1" t="s">
        <v>50</v>
      </c>
    </row>
    <row r="52" spans="1:8" x14ac:dyDescent="0.2">
      <c r="A52" s="1" t="s">
        <v>51</v>
      </c>
      <c r="B52" s="19" t="s">
        <v>52</v>
      </c>
    </row>
    <row r="54" spans="1:8" x14ac:dyDescent="0.2">
      <c r="A54" s="28" t="s">
        <v>53</v>
      </c>
    </row>
    <row r="55" spans="1:8" x14ac:dyDescent="0.2">
      <c r="A55" s="1" t="s">
        <v>54</v>
      </c>
      <c r="C55" s="30">
        <v>1.39</v>
      </c>
    </row>
    <row r="57" spans="1:8" x14ac:dyDescent="0.2">
      <c r="A57" s="1" t="s">
        <v>55</v>
      </c>
    </row>
    <row r="58" spans="1:8" x14ac:dyDescent="0.2">
      <c r="A58" s="1" t="s">
        <v>56</v>
      </c>
    </row>
    <row r="59" spans="1:8" x14ac:dyDescent="0.2">
      <c r="A59" s="1" t="s">
        <v>57</v>
      </c>
      <c r="H59" s="31">
        <v>113886.101</v>
      </c>
    </row>
    <row r="61" spans="1:8" x14ac:dyDescent="0.2">
      <c r="A61" s="1" t="s">
        <v>58</v>
      </c>
    </row>
    <row r="62" spans="1:8" x14ac:dyDescent="0.2">
      <c r="A62" s="1" t="s">
        <v>59</v>
      </c>
    </row>
    <row r="63" spans="1:8" x14ac:dyDescent="0.2">
      <c r="A63" s="1" t="s">
        <v>60</v>
      </c>
    </row>
    <row r="65" spans="1:1" x14ac:dyDescent="0.2">
      <c r="A65" s="28" t="s">
        <v>61</v>
      </c>
    </row>
    <row r="66" spans="1:1" x14ac:dyDescent="0.2">
      <c r="A66" s="28" t="s">
        <v>62</v>
      </c>
    </row>
    <row r="67" spans="1:1" x14ac:dyDescent="0.2">
      <c r="A67" s="28" t="s">
        <v>63</v>
      </c>
    </row>
    <row r="68" spans="1:1" x14ac:dyDescent="0.2">
      <c r="A68" s="28" t="s">
        <v>64</v>
      </c>
    </row>
    <row r="69" spans="1:1" x14ac:dyDescent="0.2">
      <c r="A69" s="1" t="s">
        <v>65</v>
      </c>
    </row>
  </sheetData>
  <mergeCells count="17">
    <mergeCell ref="A2:J2"/>
    <mergeCell ref="A3:D3"/>
    <mergeCell ref="A4:C4"/>
    <mergeCell ref="A5:J5"/>
    <mergeCell ref="A7:B9"/>
    <mergeCell ref="C7:J7"/>
    <mergeCell ref="K7:K9"/>
    <mergeCell ref="C8:J8"/>
    <mergeCell ref="C9:D9"/>
    <mergeCell ref="E9:F9"/>
    <mergeCell ref="G9:H9"/>
    <mergeCell ref="I9:J9"/>
    <mergeCell ref="A10:B10"/>
    <mergeCell ref="C10:D10"/>
    <mergeCell ref="E10:F10"/>
    <mergeCell ref="G10:H10"/>
    <mergeCell ref="I10:J1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T13"/>
  <sheetViews>
    <sheetView zoomScale="85" zoomScaleNormal="85" workbookViewId="0">
      <selection activeCell="C9" sqref="C9:D10"/>
    </sheetView>
  </sheetViews>
  <sheetFormatPr defaultRowHeight="16.5" x14ac:dyDescent="0.3"/>
  <cols>
    <col min="1" max="1" width="55.7109375" style="34" customWidth="1"/>
    <col min="2" max="2" width="25.28515625" style="34" customWidth="1"/>
    <col min="3" max="3" width="23" style="34" customWidth="1"/>
    <col min="4" max="4" width="35.85546875" style="34" customWidth="1"/>
    <col min="5" max="5" width="16" style="34" customWidth="1"/>
    <col min="6" max="6" width="18.7109375" style="34" customWidth="1"/>
    <col min="7" max="16384" width="9.140625" style="34"/>
  </cols>
  <sheetData>
    <row r="2" spans="1:254" ht="42" customHeight="1" x14ac:dyDescent="0.3">
      <c r="A2" s="69" t="s">
        <v>66</v>
      </c>
      <c r="B2" s="69"/>
      <c r="C2" s="69"/>
      <c r="D2" s="69"/>
      <c r="E2" s="69"/>
      <c r="F2" s="69"/>
    </row>
    <row r="3" spans="1:254" ht="14.25" customHeight="1" x14ac:dyDescent="0.3">
      <c r="A3" s="70" t="s">
        <v>1</v>
      </c>
      <c r="B3" s="70"/>
      <c r="C3" s="35" t="s">
        <v>67</v>
      </c>
      <c r="D3" s="36" t="s">
        <v>68</v>
      </c>
      <c r="E3" s="37"/>
    </row>
    <row r="4" spans="1:254" ht="16.5" customHeight="1" x14ac:dyDescent="0.3">
      <c r="A4" s="71" t="s">
        <v>2</v>
      </c>
      <c r="B4" s="71"/>
      <c r="C4" s="38" t="s">
        <v>3</v>
      </c>
      <c r="D4" s="38" t="s">
        <v>4</v>
      </c>
      <c r="E4" s="37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  <c r="AB4" s="39"/>
      <c r="AC4" s="39"/>
      <c r="AD4" s="39"/>
      <c r="AE4" s="39"/>
      <c r="AF4" s="39"/>
      <c r="AG4" s="39"/>
      <c r="AH4" s="39"/>
      <c r="AI4" s="39"/>
      <c r="AJ4" s="39"/>
      <c r="AK4" s="39"/>
      <c r="AL4" s="39"/>
      <c r="AM4" s="39"/>
      <c r="AN4" s="39"/>
      <c r="AO4" s="39"/>
      <c r="AP4" s="39"/>
      <c r="AQ4" s="39"/>
      <c r="AR4" s="39"/>
      <c r="AS4" s="39"/>
      <c r="AT4" s="39"/>
      <c r="AU4" s="39"/>
      <c r="AV4" s="39"/>
      <c r="AW4" s="39"/>
      <c r="AX4" s="39"/>
      <c r="AY4" s="39"/>
      <c r="AZ4" s="39"/>
      <c r="BA4" s="39"/>
      <c r="BB4" s="39"/>
      <c r="BC4" s="39"/>
      <c r="BD4" s="39"/>
      <c r="BE4" s="39"/>
      <c r="BF4" s="39"/>
      <c r="BG4" s="39"/>
      <c r="BH4" s="39"/>
      <c r="BI4" s="39"/>
      <c r="BJ4" s="39"/>
      <c r="BK4" s="39"/>
      <c r="BL4" s="39"/>
      <c r="BM4" s="39"/>
      <c r="BN4" s="39"/>
      <c r="BO4" s="39"/>
      <c r="BP4" s="39"/>
      <c r="BQ4" s="39"/>
      <c r="BR4" s="39"/>
      <c r="BS4" s="39"/>
      <c r="BT4" s="39"/>
      <c r="BU4" s="39"/>
      <c r="BV4" s="39"/>
      <c r="BW4" s="39"/>
      <c r="BX4" s="39"/>
      <c r="BY4" s="39"/>
      <c r="BZ4" s="39"/>
      <c r="CA4" s="39"/>
      <c r="CB4" s="39"/>
      <c r="CC4" s="39"/>
      <c r="CD4" s="39"/>
      <c r="CE4" s="39"/>
      <c r="CF4" s="39"/>
      <c r="CG4" s="39"/>
      <c r="CH4" s="39"/>
      <c r="CI4" s="39"/>
      <c r="CJ4" s="39"/>
      <c r="CK4" s="39"/>
      <c r="CL4" s="39"/>
      <c r="CM4" s="39"/>
      <c r="CN4" s="39"/>
      <c r="CO4" s="39"/>
      <c r="CP4" s="39"/>
      <c r="CQ4" s="39"/>
      <c r="CR4" s="39"/>
      <c r="CS4" s="39"/>
      <c r="CT4" s="39"/>
      <c r="CU4" s="39"/>
      <c r="CV4" s="39"/>
      <c r="CW4" s="39"/>
      <c r="CX4" s="39"/>
      <c r="CY4" s="39"/>
      <c r="CZ4" s="39"/>
      <c r="DA4" s="39"/>
      <c r="DB4" s="39"/>
      <c r="DC4" s="39"/>
      <c r="DD4" s="39"/>
      <c r="DE4" s="39"/>
      <c r="DF4" s="39"/>
      <c r="DG4" s="39"/>
      <c r="DH4" s="39"/>
      <c r="DI4" s="39"/>
      <c r="DJ4" s="39"/>
      <c r="DK4" s="39"/>
      <c r="DL4" s="39"/>
      <c r="DM4" s="39"/>
      <c r="DN4" s="39"/>
      <c r="DO4" s="39"/>
      <c r="DP4" s="39"/>
      <c r="DQ4" s="39"/>
      <c r="DR4" s="39"/>
      <c r="DS4" s="39"/>
      <c r="DT4" s="39"/>
      <c r="DU4" s="39"/>
      <c r="DV4" s="39"/>
      <c r="DW4" s="39"/>
      <c r="DX4" s="39"/>
      <c r="DY4" s="39"/>
      <c r="DZ4" s="39"/>
      <c r="EA4" s="39"/>
      <c r="EB4" s="39"/>
      <c r="EC4" s="39"/>
      <c r="ED4" s="39"/>
      <c r="EE4" s="39"/>
      <c r="EF4" s="39"/>
      <c r="EG4" s="39"/>
      <c r="EH4" s="39"/>
      <c r="EI4" s="39"/>
      <c r="EJ4" s="39"/>
      <c r="EK4" s="39"/>
      <c r="EL4" s="39"/>
      <c r="EM4" s="39"/>
      <c r="EN4" s="39"/>
      <c r="EO4" s="39"/>
      <c r="EP4" s="39"/>
      <c r="EQ4" s="39"/>
      <c r="ER4" s="39"/>
      <c r="ES4" s="39"/>
      <c r="ET4" s="39"/>
      <c r="EU4" s="39"/>
      <c r="EV4" s="39"/>
      <c r="EW4" s="39"/>
      <c r="EX4" s="39"/>
      <c r="EY4" s="39"/>
      <c r="EZ4" s="39"/>
      <c r="FA4" s="39"/>
      <c r="FB4" s="39"/>
      <c r="FC4" s="39"/>
      <c r="FD4" s="39"/>
      <c r="FE4" s="39"/>
      <c r="FF4" s="39"/>
      <c r="FG4" s="39"/>
      <c r="FH4" s="39"/>
      <c r="FI4" s="39"/>
      <c r="FJ4" s="39"/>
      <c r="FK4" s="39"/>
      <c r="FL4" s="39"/>
      <c r="FM4" s="39"/>
      <c r="FN4" s="39"/>
      <c r="FO4" s="39"/>
      <c r="FP4" s="39"/>
      <c r="FQ4" s="39"/>
      <c r="FR4" s="39"/>
      <c r="FS4" s="39"/>
      <c r="FT4" s="39"/>
      <c r="FU4" s="39"/>
      <c r="FV4" s="39"/>
      <c r="FW4" s="39"/>
      <c r="FX4" s="39"/>
      <c r="FY4" s="39"/>
      <c r="FZ4" s="39"/>
      <c r="GA4" s="39"/>
      <c r="GB4" s="39"/>
      <c r="GC4" s="39"/>
      <c r="GD4" s="39"/>
      <c r="GE4" s="39"/>
      <c r="GF4" s="39"/>
      <c r="GG4" s="39"/>
      <c r="GH4" s="39"/>
      <c r="GI4" s="39"/>
      <c r="GJ4" s="39"/>
      <c r="GK4" s="39"/>
      <c r="GL4" s="39"/>
      <c r="GM4" s="39"/>
      <c r="GN4" s="39"/>
      <c r="GO4" s="39"/>
      <c r="GP4" s="39"/>
      <c r="GQ4" s="39"/>
      <c r="GR4" s="39"/>
      <c r="GS4" s="39"/>
      <c r="GT4" s="39"/>
      <c r="GU4" s="39"/>
      <c r="GV4" s="39"/>
      <c r="GW4" s="39"/>
      <c r="GX4" s="39"/>
      <c r="GY4" s="39"/>
      <c r="GZ4" s="39"/>
      <c r="HA4" s="39"/>
      <c r="HB4" s="39"/>
      <c r="HC4" s="39"/>
      <c r="HD4" s="39"/>
      <c r="HE4" s="39"/>
      <c r="HF4" s="39"/>
      <c r="HG4" s="39"/>
      <c r="HH4" s="39"/>
      <c r="HI4" s="39"/>
      <c r="HJ4" s="39"/>
      <c r="HK4" s="39"/>
      <c r="HL4" s="39"/>
      <c r="HM4" s="39"/>
      <c r="HN4" s="39"/>
      <c r="HO4" s="39"/>
      <c r="HP4" s="39"/>
      <c r="HQ4" s="39"/>
      <c r="HR4" s="39"/>
      <c r="HS4" s="39"/>
      <c r="HT4" s="39"/>
      <c r="HU4" s="39"/>
      <c r="HV4" s="39"/>
      <c r="HW4" s="39"/>
      <c r="HX4" s="39"/>
      <c r="HY4" s="39"/>
      <c r="HZ4" s="39"/>
      <c r="IA4" s="39"/>
      <c r="IB4" s="39"/>
      <c r="IC4" s="39"/>
      <c r="ID4" s="39"/>
      <c r="IE4" s="39"/>
      <c r="IF4" s="39"/>
      <c r="IG4" s="39"/>
      <c r="IH4" s="39"/>
      <c r="II4" s="39"/>
      <c r="IJ4" s="39"/>
      <c r="IK4" s="39"/>
      <c r="IL4" s="39"/>
      <c r="IM4" s="39"/>
      <c r="IN4" s="39"/>
      <c r="IO4" s="39"/>
      <c r="IP4" s="39"/>
      <c r="IQ4" s="39"/>
      <c r="IR4" s="39"/>
      <c r="IS4" s="39"/>
      <c r="IT4" s="39"/>
    </row>
    <row r="5" spans="1:254" ht="14.25" customHeight="1" x14ac:dyDescent="0.3">
      <c r="A5" s="72" t="s">
        <v>5</v>
      </c>
      <c r="B5" s="72"/>
      <c r="C5" s="72"/>
      <c r="D5" s="72"/>
      <c r="E5" s="72"/>
      <c r="F5" s="72"/>
      <c r="G5" s="40"/>
      <c r="H5" s="40"/>
    </row>
    <row r="6" spans="1:254" ht="21" customHeight="1" x14ac:dyDescent="0.3">
      <c r="A6" s="72"/>
      <c r="B6" s="72"/>
      <c r="C6" s="72"/>
      <c r="D6" s="72"/>
      <c r="E6" s="72"/>
      <c r="F6" s="72"/>
    </row>
    <row r="7" spans="1:254" x14ac:dyDescent="0.3">
      <c r="A7" s="41"/>
      <c r="B7" s="41"/>
      <c r="C7" s="41"/>
      <c r="D7" s="42"/>
      <c r="E7" s="42"/>
    </row>
    <row r="8" spans="1:254" x14ac:dyDescent="0.3">
      <c r="A8" s="73" t="s">
        <v>69</v>
      </c>
      <c r="B8" s="73"/>
      <c r="C8" s="73"/>
      <c r="D8" s="73"/>
      <c r="E8" s="73"/>
    </row>
    <row r="9" spans="1:254" ht="32.25" customHeight="1" x14ac:dyDescent="0.3">
      <c r="A9" s="65" t="s">
        <v>70</v>
      </c>
      <c r="B9" s="65" t="s">
        <v>71</v>
      </c>
      <c r="C9" s="65" t="s">
        <v>72</v>
      </c>
      <c r="D9" s="65" t="s">
        <v>73</v>
      </c>
      <c r="E9" s="74" t="s">
        <v>74</v>
      </c>
      <c r="F9" s="67" t="s">
        <v>75</v>
      </c>
    </row>
    <row r="10" spans="1:254" ht="52.5" customHeight="1" x14ac:dyDescent="0.3">
      <c r="A10" s="65"/>
      <c r="B10" s="65"/>
      <c r="C10" s="65"/>
      <c r="D10" s="65"/>
      <c r="E10" s="68"/>
      <c r="F10" s="68"/>
    </row>
    <row r="11" spans="1:254" x14ac:dyDescent="0.3">
      <c r="A11" s="43">
        <v>1</v>
      </c>
      <c r="B11" s="43" t="s">
        <v>76</v>
      </c>
      <c r="C11" s="43">
        <v>3</v>
      </c>
      <c r="D11" s="43">
        <v>4</v>
      </c>
      <c r="E11" s="43">
        <v>5</v>
      </c>
      <c r="F11" s="43">
        <v>6</v>
      </c>
    </row>
    <row r="12" spans="1:254" ht="63.75" x14ac:dyDescent="0.3">
      <c r="A12" s="44" t="s">
        <v>77</v>
      </c>
      <c r="B12" s="45">
        <f>C12+D12+E12+F12</f>
        <v>3879.31</v>
      </c>
      <c r="C12" s="45">
        <v>3222.14</v>
      </c>
      <c r="D12" s="45">
        <v>4.79</v>
      </c>
      <c r="E12" s="46">
        <v>650.99</v>
      </c>
      <c r="F12" s="46">
        <v>1.39</v>
      </c>
    </row>
    <row r="13" spans="1:254" ht="63.75" x14ac:dyDescent="0.3">
      <c r="A13" s="44" t="s">
        <v>78</v>
      </c>
      <c r="B13" s="45">
        <f>C13+D13+E13+F13</f>
        <v>3531.0799999999995</v>
      </c>
      <c r="C13" s="45">
        <f>C12</f>
        <v>3222.14</v>
      </c>
      <c r="D13" s="45">
        <f>D12</f>
        <v>4.79</v>
      </c>
      <c r="E13" s="46">
        <v>302.76</v>
      </c>
      <c r="F13" s="46">
        <v>1.39</v>
      </c>
    </row>
  </sheetData>
  <mergeCells count="11">
    <mergeCell ref="F9:F10"/>
    <mergeCell ref="A2:F2"/>
    <mergeCell ref="A3:B3"/>
    <mergeCell ref="A4:B4"/>
    <mergeCell ref="A5:F6"/>
    <mergeCell ref="A8:E8"/>
    <mergeCell ref="A9:A10"/>
    <mergeCell ref="B9:B10"/>
    <mergeCell ref="C9:C10"/>
    <mergeCell ref="D9:D10"/>
    <mergeCell ref="E9:E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менее 670 кВт</vt:lpstr>
      <vt:lpstr>1.3</vt:lpstr>
      <vt:lpstr>1.4</vt:lpstr>
      <vt:lpstr>1цк.потери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Кузьменков Антон Евгеньевич</dc:creator>
  <cp:lastModifiedBy>Кузьменков Антон Евгеньевич</cp:lastModifiedBy>
  <dcterms:created xsi:type="dcterms:W3CDTF">2025-05-12T12:10:51Z</dcterms:created>
  <dcterms:modified xsi:type="dcterms:W3CDTF">2025-05-14T08:35:47Z</dcterms:modified>
</cp:coreProperties>
</file>